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8736" windowWidth="11328" windowHeight="6456" tabRatio="599" activeTab="0"/>
  </bookViews>
  <sheets>
    <sheet name="Results" sheetId="1" r:id="rId1"/>
    <sheet name="Overall Ranking" sheetId="2" r:id="rId2"/>
    <sheet name="A class" sheetId="3" r:id="rId3"/>
    <sheet name="B class" sheetId="4" r:id="rId4"/>
    <sheet name="C class" sheetId="5" r:id="rId5"/>
    <sheet name="D class" sheetId="6" r:id="rId6"/>
    <sheet name="Benchrest" sheetId="7" r:id="rId7"/>
  </sheets>
  <definedNames>
    <definedName name="_xlnm.Print_Area" localSheetId="2">'A class'!$A$1:$Q$34</definedName>
    <definedName name="_xlnm.Print_Area" localSheetId="3">'B class'!$A$1:$P$34</definedName>
    <definedName name="_xlnm.Print_Area" localSheetId="6">'Benchrest'!$A$1:$Q$35</definedName>
    <definedName name="_xlnm.Print_Area" localSheetId="5">'D class'!$A$1:$Q$35</definedName>
    <definedName name="_xlnm.Print_Area" localSheetId="0">'Results'!$A$1:$AA$35</definedName>
  </definedNames>
  <calcPr fullCalcOnLoad="1"/>
</workbook>
</file>

<file path=xl/sharedStrings.xml><?xml version="1.0" encoding="utf-8"?>
<sst xmlns="http://schemas.openxmlformats.org/spreadsheetml/2006/main" count="450" uniqueCount="103">
  <si>
    <t>No.</t>
  </si>
  <si>
    <t xml:space="preserve">Name </t>
  </si>
  <si>
    <t>Club</t>
  </si>
  <si>
    <t>Comp 4</t>
  </si>
  <si>
    <t>Dewar 50m</t>
  </si>
  <si>
    <t>Dewar 100</t>
  </si>
  <si>
    <t>Agg.</t>
  </si>
  <si>
    <t>50 m</t>
  </si>
  <si>
    <t>A    CLASS</t>
  </si>
  <si>
    <t>B   CLASS</t>
  </si>
  <si>
    <t>D   CLASS</t>
  </si>
  <si>
    <t>Place</t>
  </si>
  <si>
    <t>Dewar course</t>
  </si>
  <si>
    <t>Aggregate</t>
  </si>
  <si>
    <t>Berkshire Long Range Champion</t>
  </si>
  <si>
    <t>100yds</t>
  </si>
  <si>
    <t>40 shots @ 100yds</t>
  </si>
  <si>
    <t>Agg</t>
  </si>
  <si>
    <t>Dewar</t>
  </si>
  <si>
    <t>Agg,</t>
  </si>
  <si>
    <t>A &amp; B  Class Pairs</t>
  </si>
  <si>
    <t>C    CLASS</t>
  </si>
  <si>
    <t>A &amp; B Class Club Teams</t>
  </si>
  <si>
    <t xml:space="preserve">Winner of the County Silver Medal </t>
  </si>
  <si>
    <t>C &amp; D  Class Pairs</t>
  </si>
  <si>
    <t>C &amp; D Class Club Teams</t>
  </si>
  <si>
    <t>Comp. 5</t>
  </si>
  <si>
    <t>Comp. 7</t>
  </si>
  <si>
    <t>Comp. 1</t>
  </si>
  <si>
    <t>Comp. 2</t>
  </si>
  <si>
    <t>Comp. 3</t>
  </si>
  <si>
    <t>Comp. 4</t>
  </si>
  <si>
    <t xml:space="preserve">       Comp. 1</t>
  </si>
  <si>
    <t xml:space="preserve">         Comp. 2</t>
  </si>
  <si>
    <t xml:space="preserve">                   Comp. 3</t>
  </si>
  <si>
    <t xml:space="preserve">        Comp. 1</t>
  </si>
  <si>
    <t xml:space="preserve">                 Comp. 3</t>
  </si>
  <si>
    <t>Comp.4</t>
  </si>
  <si>
    <t xml:space="preserve">       Comp.1</t>
  </si>
  <si>
    <t xml:space="preserve">         Comp.2</t>
  </si>
  <si>
    <t xml:space="preserve">                   Comp.3</t>
  </si>
  <si>
    <t>Club Pairs ( C &amp; D )</t>
  </si>
  <si>
    <t>2</t>
  </si>
  <si>
    <t>1</t>
  </si>
  <si>
    <t>Ladies Champion</t>
  </si>
  <si>
    <t xml:space="preserve"> C &amp; D Teams</t>
  </si>
  <si>
    <t>C   CLASS</t>
  </si>
  <si>
    <t>Club Pairs ( A &amp; B Class)</t>
  </si>
  <si>
    <t>Club Teams (A &amp; B Class)</t>
  </si>
  <si>
    <t xml:space="preserve">            Comp. 3</t>
  </si>
  <si>
    <t>Ladies</t>
  </si>
  <si>
    <t>Ladies prize</t>
  </si>
  <si>
    <t>Comp. 8</t>
  </si>
  <si>
    <t>50 yds</t>
  </si>
  <si>
    <t>Bench rest</t>
  </si>
  <si>
    <t>Bench Rest</t>
  </si>
  <si>
    <t>Dewar 50 y</t>
  </si>
  <si>
    <t>Dewar 100 y</t>
  </si>
  <si>
    <t>40 shots @ 50yds</t>
  </si>
  <si>
    <t>Windsor</t>
  </si>
  <si>
    <t>BERKSHIRE COUNTY Long Range Championship 2018</t>
  </si>
  <si>
    <t>E Guilloud</t>
  </si>
  <si>
    <t>Worplesdon</t>
  </si>
  <si>
    <t>A Guilloud</t>
  </si>
  <si>
    <t>K Packer</t>
  </si>
  <si>
    <t>Oxford City</t>
  </si>
  <si>
    <t>R Beveridge</t>
  </si>
  <si>
    <t>S Pearson</t>
  </si>
  <si>
    <t>Wimbledon Park</t>
  </si>
  <si>
    <t>C Smith</t>
  </si>
  <si>
    <t>IBIS Bearwood</t>
  </si>
  <si>
    <t>A Grimshaw</t>
  </si>
  <si>
    <t>K Ridgway</t>
  </si>
  <si>
    <t>H C Evans</t>
  </si>
  <si>
    <t>A Ryan</t>
  </si>
  <si>
    <t>V Robinson</t>
  </si>
  <si>
    <t>H Rumbelow</t>
  </si>
  <si>
    <t>D Morris</t>
  </si>
  <si>
    <t>Burnham TSC</t>
  </si>
  <si>
    <t>P Guilloud</t>
  </si>
  <si>
    <t>G Piggott</t>
  </si>
  <si>
    <t>I Pettett</t>
  </si>
  <si>
    <t>N Tremlett</t>
  </si>
  <si>
    <t>K Maynard</t>
  </si>
  <si>
    <t>M Fugeman</t>
  </si>
  <si>
    <t>G Moffatt</t>
  </si>
  <si>
    <t>S Bold</t>
  </si>
  <si>
    <t>J Wetten</t>
  </si>
  <si>
    <t>I King</t>
  </si>
  <si>
    <t>Henley Trinity Hall</t>
  </si>
  <si>
    <t>H Taylor</t>
  </si>
  <si>
    <t>N Robinson</t>
  </si>
  <si>
    <t>C Gibbs</t>
  </si>
  <si>
    <t>R Gibbins</t>
  </si>
  <si>
    <t>B Cave</t>
  </si>
  <si>
    <t>Pinewood</t>
  </si>
  <si>
    <t>P Duxbury</t>
  </si>
  <si>
    <t>M Temple</t>
  </si>
  <si>
    <t>P Temple</t>
  </si>
  <si>
    <t>Club Pairs ( BR )</t>
  </si>
  <si>
    <t>1=</t>
  </si>
  <si>
    <t>Comp. 6</t>
  </si>
  <si>
    <t>Comp. 9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</si>
</sst>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£-809]* #,##0.00_);_([$£-809]* \#\,##0.00\);_([$£-809]* &quot;-&quot;??_);_(@_)"/>
    <numFmt numFmtId="177" formatCode="[$£-809]* #,##0_);_([$£-809]* \#\,##0\);_([$£-809]* &quot;-&quot;_);_(@_)"/>
  </numFmts>
  <fonts count="6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u val="single"/>
      <sz val="10"/>
      <name val="Arial"/>
      <family val="2"/>
    </font>
    <font>
      <b/>
      <sz val="10"/>
      <name val="Arial Narrow"/>
      <family val="2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u val="single"/>
      <sz val="16"/>
      <name val="Arial"/>
      <family val="2"/>
    </font>
    <font>
      <sz val="9"/>
      <name val="Arial Narrow"/>
      <family val="2"/>
    </font>
    <font>
      <b/>
      <sz val="8"/>
      <name val="Arial"/>
      <family val="2"/>
    </font>
    <font>
      <sz val="11"/>
      <name val="Calibri"/>
      <family val="0"/>
    </font>
    <font>
      <b/>
      <sz val="11"/>
      <name val="Calibri"/>
      <family val="0"/>
    </font>
    <font>
      <b/>
      <sz val="15"/>
      <name val="Calibri"/>
      <family val="0"/>
    </font>
    <font>
      <b/>
      <sz val="13"/>
      <name val="Calibri"/>
      <family val="0"/>
    </font>
    <font>
      <b/>
      <sz val="18"/>
      <name val="Cambria"/>
      <family val="0"/>
    </font>
    <font>
      <sz val="11"/>
      <color indexed="12"/>
      <name val="Calibri"/>
      <family val="0"/>
    </font>
    <font>
      <b/>
      <sz val="11"/>
      <color indexed="12"/>
      <name val="Calibri"/>
      <family val="0"/>
    </font>
    <font>
      <i/>
      <sz val="11"/>
      <color indexed="19"/>
      <name val="Calibri"/>
      <family val="0"/>
    </font>
    <font>
      <sz val="11"/>
      <color indexed="18"/>
      <name val="Calibri"/>
      <family val="0"/>
    </font>
    <font>
      <sz val="11"/>
      <color indexed="28"/>
      <name val="Calibri"/>
      <family val="0"/>
    </font>
    <font>
      <sz val="11"/>
      <color indexed="14"/>
      <name val="Calibri"/>
      <family val="0"/>
    </font>
    <font>
      <b/>
      <sz val="11"/>
      <color indexed="25"/>
      <name val="Calibri"/>
      <family val="0"/>
    </font>
    <font>
      <sz val="11"/>
      <color indexed="9"/>
      <name val="Calibri"/>
      <family val="0"/>
    </font>
    <font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25"/>
      </left>
      <right style="double">
        <color indexed="25"/>
      </right>
      <top style="double">
        <color indexed="25"/>
      </top>
      <bottom style="double">
        <color indexed="25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10"/>
      </left>
      <right>
        <color indexed="10"/>
      </right>
      <top>
        <color indexed="10"/>
      </top>
      <bottom style="thick">
        <color indexed="2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10"/>
      </left>
      <right>
        <color indexed="10"/>
      </right>
      <top>
        <color indexed="10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10"/>
      </left>
      <right>
        <color indexed="10"/>
      </right>
      <top>
        <color indexed="10"/>
      </top>
      <bottom style="double">
        <color indexed="1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10"/>
      </left>
      <right>
        <color indexed="10"/>
      </right>
      <top style="thin">
        <color indexed="28"/>
      </top>
      <bottom style="double">
        <color indexed="2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>
        <color indexed="10"/>
      </top>
      <bottom style="thin">
        <color indexed="10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130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19" fillId="3" borderId="0">
      <alignment/>
      <protection/>
    </xf>
    <xf numFmtId="0" fontId="48" fillId="4" borderId="0" applyNumberFormat="0" applyBorder="0" applyAlignment="0" applyProtection="0"/>
    <xf numFmtId="0" fontId="19" fillId="5" borderId="0">
      <alignment/>
      <protection/>
    </xf>
    <xf numFmtId="0" fontId="48" fillId="6" borderId="0" applyNumberFormat="0" applyBorder="0" applyAlignment="0" applyProtection="0"/>
    <xf numFmtId="0" fontId="19" fillId="3" borderId="0">
      <alignment/>
      <protection/>
    </xf>
    <xf numFmtId="0" fontId="48" fillId="7" borderId="0" applyNumberFormat="0" applyBorder="0" applyAlignment="0" applyProtection="0"/>
    <xf numFmtId="0" fontId="19" fillId="8" borderId="0">
      <alignment/>
      <protection/>
    </xf>
    <xf numFmtId="0" fontId="48" fillId="9" borderId="0" applyNumberFormat="0" applyBorder="0" applyAlignment="0" applyProtection="0"/>
    <xf numFmtId="0" fontId="19" fillId="8" borderId="0">
      <alignment/>
      <protection/>
    </xf>
    <xf numFmtId="0" fontId="48" fillId="10" borderId="0" applyNumberFormat="0" applyBorder="0" applyAlignment="0" applyProtection="0"/>
    <xf numFmtId="0" fontId="19" fillId="11" borderId="0">
      <alignment/>
      <protection/>
    </xf>
    <xf numFmtId="0" fontId="48" fillId="12" borderId="0" applyNumberFormat="0" applyBorder="0" applyAlignment="0" applyProtection="0"/>
    <xf numFmtId="0" fontId="19" fillId="3" borderId="0">
      <alignment/>
      <protection/>
    </xf>
    <xf numFmtId="0" fontId="48" fillId="13" borderId="0" applyNumberFormat="0" applyBorder="0" applyAlignment="0" applyProtection="0"/>
    <xf numFmtId="0" fontId="19" fillId="14" borderId="0">
      <alignment/>
      <protection/>
    </xf>
    <xf numFmtId="0" fontId="48" fillId="15" borderId="0" applyNumberFormat="0" applyBorder="0" applyAlignment="0" applyProtection="0"/>
    <xf numFmtId="0" fontId="19" fillId="16" borderId="0">
      <alignment/>
      <protection/>
    </xf>
    <xf numFmtId="0" fontId="48" fillId="17" borderId="0" applyNumberFormat="0" applyBorder="0" applyAlignment="0" applyProtection="0"/>
    <xf numFmtId="0" fontId="19" fillId="8" borderId="0">
      <alignment/>
      <protection/>
    </xf>
    <xf numFmtId="0" fontId="48" fillId="18" borderId="0" applyNumberFormat="0" applyBorder="0" applyAlignment="0" applyProtection="0"/>
    <xf numFmtId="0" fontId="19" fillId="3" borderId="0">
      <alignment/>
      <protection/>
    </xf>
    <xf numFmtId="0" fontId="48" fillId="19" borderId="0" applyNumberFormat="0" applyBorder="0" applyAlignment="0" applyProtection="0"/>
    <xf numFmtId="0" fontId="19" fillId="20" borderId="0">
      <alignment/>
      <protection/>
    </xf>
    <xf numFmtId="0" fontId="49" fillId="21" borderId="0" applyNumberFormat="0" applyBorder="0" applyAlignment="0" applyProtection="0"/>
    <xf numFmtId="0" fontId="19" fillId="22" borderId="0">
      <alignment/>
      <protection/>
    </xf>
    <xf numFmtId="0" fontId="49" fillId="23" borderId="0" applyNumberFormat="0" applyBorder="0" applyAlignment="0" applyProtection="0"/>
    <xf numFmtId="0" fontId="19" fillId="14" borderId="0">
      <alignment/>
      <protection/>
    </xf>
    <xf numFmtId="0" fontId="49" fillId="15" borderId="0" applyNumberFormat="0" applyBorder="0" applyAlignment="0" applyProtection="0"/>
    <xf numFmtId="0" fontId="19" fillId="16" borderId="0">
      <alignment/>
      <protection/>
    </xf>
    <xf numFmtId="0" fontId="49" fillId="24" borderId="0" applyNumberFormat="0" applyBorder="0" applyAlignment="0" applyProtection="0"/>
    <xf numFmtId="0" fontId="19" fillId="25" borderId="0">
      <alignment/>
      <protection/>
    </xf>
    <xf numFmtId="0" fontId="49" fillId="26" borderId="0" applyNumberFormat="0" applyBorder="0" applyAlignment="0" applyProtection="0"/>
    <xf numFmtId="0" fontId="19" fillId="27" borderId="0">
      <alignment/>
      <protection/>
    </xf>
    <xf numFmtId="0" fontId="49" fillId="28" borderId="0" applyNumberFormat="0" applyBorder="0" applyAlignment="0" applyProtection="0"/>
    <xf numFmtId="0" fontId="19" fillId="16" borderId="0">
      <alignment/>
      <protection/>
    </xf>
    <xf numFmtId="0" fontId="49" fillId="29" borderId="0" applyNumberFormat="0" applyBorder="0" applyAlignment="0" applyProtection="0"/>
    <xf numFmtId="0" fontId="19" fillId="30" borderId="0">
      <alignment/>
      <protection/>
    </xf>
    <xf numFmtId="0" fontId="49" fillId="31" borderId="0" applyNumberFormat="0" applyBorder="0" applyAlignment="0" applyProtection="0"/>
    <xf numFmtId="0" fontId="19" fillId="32" borderId="0">
      <alignment/>
      <protection/>
    </xf>
    <xf numFmtId="0" fontId="49" fillId="33" borderId="0" applyNumberFormat="0" applyBorder="0" applyAlignment="0" applyProtection="0"/>
    <xf numFmtId="0" fontId="19" fillId="34" borderId="0">
      <alignment/>
      <protection/>
    </xf>
    <xf numFmtId="0" fontId="49" fillId="35" borderId="0" applyNumberFormat="0" applyBorder="0" applyAlignment="0" applyProtection="0"/>
    <xf numFmtId="0" fontId="19" fillId="25" borderId="0">
      <alignment/>
      <protection/>
    </xf>
    <xf numFmtId="0" fontId="49" fillId="36" borderId="0" applyNumberFormat="0" applyBorder="0" applyAlignment="0" applyProtection="0"/>
    <xf numFmtId="0" fontId="19" fillId="27" borderId="0">
      <alignment/>
      <protection/>
    </xf>
    <xf numFmtId="0" fontId="49" fillId="37" borderId="0" applyNumberFormat="0" applyBorder="0" applyAlignment="0" applyProtection="0"/>
    <xf numFmtId="0" fontId="19" fillId="20" borderId="0">
      <alignment/>
      <protection/>
    </xf>
    <xf numFmtId="0" fontId="50" fillId="38" borderId="0" applyNumberFormat="0" applyBorder="0" applyAlignment="0" applyProtection="0"/>
    <xf numFmtId="0" fontId="24" fillId="5" borderId="0">
      <alignment/>
      <protection/>
    </xf>
    <xf numFmtId="0" fontId="51" fillId="39" borderId="1" applyNumberFormat="0" applyAlignment="0" applyProtection="0"/>
    <xf numFmtId="0" fontId="25" fillId="40" borderId="2">
      <alignment/>
      <protection/>
    </xf>
    <xf numFmtId="0" fontId="52" fillId="41" borderId="3" applyNumberFormat="0" applyAlignment="0" applyProtection="0"/>
    <xf numFmtId="0" fontId="20" fillId="27" borderId="4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7" fontId="0" fillId="0" borderId="0">
      <alignment/>
      <protection/>
    </xf>
    <xf numFmtId="0" fontId="53" fillId="0" borderId="0" applyNumberFormat="0" applyFill="0" applyBorder="0" applyAlignment="0" applyProtection="0"/>
    <xf numFmtId="0" fontId="26" fillId="0" borderId="0">
      <alignment/>
      <protection/>
    </xf>
    <xf numFmtId="0" fontId="2" fillId="0" borderId="0" applyNumberFormat="0" applyFill="0" applyBorder="0" applyAlignment="0" applyProtection="0"/>
    <xf numFmtId="0" fontId="54" fillId="42" borderId="0" applyNumberFormat="0" applyBorder="0" applyAlignment="0" applyProtection="0"/>
    <xf numFmtId="0" fontId="27" fillId="3" borderId="0">
      <alignment/>
      <protection/>
    </xf>
    <xf numFmtId="0" fontId="55" fillId="0" borderId="5" applyNumberFormat="0" applyFill="0" applyAlignment="0" applyProtection="0"/>
    <xf numFmtId="0" fontId="21" fillId="0" borderId="6">
      <alignment/>
      <protection/>
    </xf>
    <xf numFmtId="0" fontId="56" fillId="0" borderId="7" applyNumberFormat="0" applyFill="0" applyAlignment="0" applyProtection="0"/>
    <xf numFmtId="0" fontId="22" fillId="0" borderId="8">
      <alignment/>
      <protection/>
    </xf>
    <xf numFmtId="0" fontId="57" fillId="0" borderId="9" applyNumberFormat="0" applyFill="0" applyAlignment="0" applyProtection="0"/>
    <xf numFmtId="0" fontId="20" fillId="0" borderId="10">
      <alignment/>
      <protection/>
    </xf>
    <xf numFmtId="0" fontId="57" fillId="0" borderId="0" applyNumberFormat="0" applyFill="0" applyBorder="0" applyAlignment="0" applyProtection="0"/>
    <xf numFmtId="0" fontId="20" fillId="0" borderId="0">
      <alignment/>
      <protection/>
    </xf>
    <xf numFmtId="0" fontId="1" fillId="0" borderId="0" applyNumberFormat="0" applyFill="0" applyBorder="0" applyAlignment="0" applyProtection="0"/>
    <xf numFmtId="0" fontId="58" fillId="43" borderId="1" applyNumberFormat="0" applyAlignment="0" applyProtection="0"/>
    <xf numFmtId="0" fontId="28" fillId="11" borderId="2">
      <alignment/>
      <protection/>
    </xf>
    <xf numFmtId="0" fontId="59" fillId="0" borderId="11" applyNumberFormat="0" applyFill="0" applyAlignment="0" applyProtection="0"/>
    <xf numFmtId="0" fontId="24" fillId="0" borderId="12">
      <alignment/>
      <protection/>
    </xf>
    <xf numFmtId="0" fontId="60" fillId="44" borderId="0" applyNumberFormat="0" applyBorder="0" applyAlignment="0" applyProtection="0"/>
    <xf numFmtId="0" fontId="29" fillId="3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5" borderId="13" applyNumberFormat="0" applyFont="0" applyAlignment="0" applyProtection="0"/>
    <xf numFmtId="0" fontId="0" fillId="46" borderId="14">
      <alignment/>
      <protection/>
    </xf>
    <xf numFmtId="0" fontId="61" fillId="39" borderId="15" applyNumberFormat="0" applyAlignment="0" applyProtection="0"/>
    <xf numFmtId="0" fontId="30" fillId="40" borderId="16">
      <alignment/>
      <protection/>
    </xf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23" fillId="0" borderId="0">
      <alignment/>
      <protection/>
    </xf>
    <xf numFmtId="0" fontId="63" fillId="0" borderId="17" applyNumberFormat="0" applyFill="0" applyAlignment="0" applyProtection="0"/>
    <xf numFmtId="0" fontId="20" fillId="0" borderId="18">
      <alignment/>
      <protection/>
    </xf>
    <xf numFmtId="0" fontId="64" fillId="0" borderId="0" applyNumberFormat="0" applyFill="0" applyBorder="0" applyAlignment="0" applyProtection="0"/>
    <xf numFmtId="0" fontId="31" fillId="0" borderId="0">
      <alignment/>
      <protection/>
    </xf>
  </cellStyleXfs>
  <cellXfs count="20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3" fillId="0" borderId="19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Border="1" applyAlignment="1">
      <alignment/>
    </xf>
    <xf numFmtId="0" fontId="3" fillId="0" borderId="0" xfId="0" applyFont="1" applyAlignment="1">
      <alignment horizontal="center"/>
    </xf>
    <xf numFmtId="0" fontId="0" fillId="0" borderId="19" xfId="0" applyFill="1" applyBorder="1" applyAlignment="1">
      <alignment horizontal="center"/>
    </xf>
    <xf numFmtId="0" fontId="5" fillId="0" borderId="0" xfId="0" applyFont="1" applyAlignment="1">
      <alignment/>
    </xf>
    <xf numFmtId="0" fontId="4" fillId="47" borderId="0" xfId="0" applyFont="1" applyFill="1" applyAlignment="1">
      <alignment horizontal="center"/>
    </xf>
    <xf numFmtId="0" fontId="4" fillId="48" borderId="0" xfId="0" applyFont="1" applyFill="1" applyAlignment="1">
      <alignment horizontal="center"/>
    </xf>
    <xf numFmtId="0" fontId="4" fillId="49" borderId="0" xfId="0" applyFont="1" applyFill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 quotePrefix="1">
      <alignment horizontal="right"/>
    </xf>
    <xf numFmtId="0" fontId="4" fillId="0" borderId="20" xfId="0" applyFont="1" applyFill="1" applyBorder="1" applyAlignment="1">
      <alignment horizontal="center"/>
    </xf>
    <xf numFmtId="0" fontId="5" fillId="0" borderId="20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7" fillId="0" borderId="2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0" fillId="0" borderId="19" xfId="0" applyBorder="1" applyAlignment="1">
      <alignment horizontal="left"/>
    </xf>
    <xf numFmtId="0" fontId="3" fillId="0" borderId="21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23" xfId="0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24" xfId="0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5" fillId="0" borderId="23" xfId="0" applyFont="1" applyFill="1" applyBorder="1" applyAlignment="1">
      <alignment/>
    </xf>
    <xf numFmtId="0" fontId="5" fillId="0" borderId="25" xfId="0" applyFont="1" applyFill="1" applyBorder="1" applyAlignment="1">
      <alignment horizontal="left"/>
    </xf>
    <xf numFmtId="0" fontId="0" fillId="0" borderId="25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5" xfId="0" applyFill="1" applyBorder="1" applyAlignment="1">
      <alignment horizontal="left"/>
    </xf>
    <xf numFmtId="0" fontId="0" fillId="0" borderId="25" xfId="0" applyFont="1" applyFill="1" applyBorder="1" applyAlignment="1">
      <alignment horizontal="left"/>
    </xf>
    <xf numFmtId="0" fontId="5" fillId="0" borderId="2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9" fillId="0" borderId="20" xfId="0" applyFont="1" applyBorder="1" applyAlignment="1">
      <alignment/>
    </xf>
    <xf numFmtId="0" fontId="6" fillId="0" borderId="0" xfId="0" applyFont="1" applyBorder="1" applyAlignment="1">
      <alignment/>
    </xf>
    <xf numFmtId="0" fontId="5" fillId="47" borderId="0" xfId="0" applyFont="1" applyFill="1" applyAlignment="1">
      <alignment/>
    </xf>
    <xf numFmtId="0" fontId="5" fillId="48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49" borderId="0" xfId="0" applyFont="1" applyFill="1" applyAlignment="1">
      <alignment/>
    </xf>
    <xf numFmtId="0" fontId="4" fillId="50" borderId="0" xfId="0" applyFont="1" applyFill="1" applyAlignment="1">
      <alignment horizontal="center"/>
    </xf>
    <xf numFmtId="0" fontId="5" fillId="5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 quotePrefix="1">
      <alignment horizontal="right"/>
    </xf>
    <xf numFmtId="0" fontId="4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4" fillId="0" borderId="0" xfId="0" applyFont="1" applyAlignment="1" quotePrefix="1">
      <alignment horizontal="right"/>
    </xf>
    <xf numFmtId="0" fontId="4" fillId="0" borderId="0" xfId="0" applyFont="1" applyFill="1" applyBorder="1" applyAlignment="1" quotePrefix="1">
      <alignment horizontal="right"/>
    </xf>
    <xf numFmtId="0" fontId="3" fillId="0" borderId="20" xfId="0" applyFont="1" applyBorder="1" applyAlignment="1">
      <alignment/>
    </xf>
    <xf numFmtId="0" fontId="0" fillId="0" borderId="20" xfId="0" applyBorder="1" applyAlignment="1">
      <alignment/>
    </xf>
    <xf numFmtId="0" fontId="0" fillId="0" borderId="0" xfId="0" applyFont="1" applyAlignment="1">
      <alignment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3" fillId="51" borderId="0" xfId="0" applyFont="1" applyFill="1" applyAlignment="1">
      <alignment horizontal="center"/>
    </xf>
    <xf numFmtId="0" fontId="3" fillId="51" borderId="21" xfId="0" applyFont="1" applyFill="1" applyBorder="1" applyAlignment="1">
      <alignment horizontal="center"/>
    </xf>
    <xf numFmtId="0" fontId="3" fillId="49" borderId="19" xfId="0" applyFont="1" applyFill="1" applyBorder="1" applyAlignment="1">
      <alignment horizontal="center"/>
    </xf>
    <xf numFmtId="0" fontId="3" fillId="49" borderId="22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4" xfId="0" applyBorder="1" applyAlignment="1">
      <alignment horizontal="center"/>
    </xf>
    <xf numFmtId="0" fontId="12" fillId="0" borderId="0" xfId="0" applyFont="1" applyFill="1" applyAlignment="1">
      <alignment horizontal="center"/>
    </xf>
    <xf numFmtId="0" fontId="14" fillId="48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13" fillId="0" borderId="0" xfId="0" applyFont="1" applyAlignment="1">
      <alignment/>
    </xf>
    <xf numFmtId="0" fontId="14" fillId="47" borderId="0" xfId="0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0" fontId="14" fillId="49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5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3" fillId="48" borderId="19" xfId="0" applyFont="1" applyFill="1" applyBorder="1" applyAlignment="1">
      <alignment horizontal="center"/>
    </xf>
    <xf numFmtId="0" fontId="3" fillId="48" borderId="22" xfId="0" applyFont="1" applyFill="1" applyBorder="1" applyAlignment="1">
      <alignment horizontal="center"/>
    </xf>
    <xf numFmtId="0" fontId="3" fillId="50" borderId="19" xfId="0" applyFont="1" applyFill="1" applyBorder="1" applyAlignment="1">
      <alignment horizontal="center"/>
    </xf>
    <xf numFmtId="0" fontId="3" fillId="50" borderId="22" xfId="0" applyFont="1" applyFill="1" applyBorder="1" applyAlignment="1">
      <alignment horizontal="center"/>
    </xf>
    <xf numFmtId="0" fontId="3" fillId="47" borderId="19" xfId="0" applyFont="1" applyFill="1" applyBorder="1" applyAlignment="1">
      <alignment horizontal="center"/>
    </xf>
    <xf numFmtId="0" fontId="3" fillId="47" borderId="22" xfId="0" applyFont="1" applyFill="1" applyBorder="1" applyAlignment="1">
      <alignment horizontal="center"/>
    </xf>
    <xf numFmtId="0" fontId="16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20" xfId="0" applyFont="1" applyFill="1" applyBorder="1" applyAlignment="1">
      <alignment/>
    </xf>
    <xf numFmtId="0" fontId="3" fillId="0" borderId="26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0" fillId="0" borderId="22" xfId="0" applyFont="1" applyFill="1" applyBorder="1" applyAlignment="1">
      <alignment/>
    </xf>
    <xf numFmtId="0" fontId="0" fillId="0" borderId="22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left"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10" fillId="0" borderId="2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24" xfId="0" applyFont="1" applyBorder="1" applyAlignment="1">
      <alignment horizontal="center"/>
    </xf>
    <xf numFmtId="0" fontId="3" fillId="0" borderId="0" xfId="0" applyFont="1" applyFill="1" applyAlignment="1">
      <alignment/>
    </xf>
    <xf numFmtId="0" fontId="15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3" fillId="47" borderId="21" xfId="0" applyFont="1" applyFill="1" applyBorder="1" applyAlignment="1">
      <alignment horizontal="center"/>
    </xf>
    <xf numFmtId="0" fontId="0" fillId="0" borderId="27" xfId="0" applyBorder="1" applyAlignment="1">
      <alignment/>
    </xf>
    <xf numFmtId="0" fontId="3" fillId="49" borderId="2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51" borderId="19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28" xfId="0" applyFill="1" applyBorder="1" applyAlignment="1">
      <alignment/>
    </xf>
    <xf numFmtId="0" fontId="3" fillId="51" borderId="20" xfId="0" applyFont="1" applyFill="1" applyBorder="1" applyAlignment="1">
      <alignment horizontal="center"/>
    </xf>
    <xf numFmtId="0" fontId="5" fillId="0" borderId="29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20" xfId="0" applyFont="1" applyFill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47" borderId="0" xfId="0" applyFont="1" applyFill="1" applyAlignment="1">
      <alignment horizontal="center"/>
    </xf>
    <xf numFmtId="0" fontId="5" fillId="48" borderId="0" xfId="0" applyFont="1" applyFill="1" applyAlignment="1">
      <alignment horizontal="center"/>
    </xf>
    <xf numFmtId="0" fontId="4" fillId="0" borderId="2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 quotePrefix="1">
      <alignment/>
    </xf>
    <xf numFmtId="0" fontId="4" fillId="0" borderId="23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0" fillId="0" borderId="21" xfId="0" applyBorder="1" applyAlignment="1">
      <alignment/>
    </xf>
    <xf numFmtId="0" fontId="5" fillId="0" borderId="0" xfId="0" applyFont="1" applyAlignment="1">
      <alignment horizontal="center"/>
    </xf>
    <xf numFmtId="0" fontId="0" fillId="0" borderId="19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3" fillId="0" borderId="30" xfId="0" applyFont="1" applyBorder="1" applyAlignment="1">
      <alignment horizontal="center"/>
    </xf>
    <xf numFmtId="0" fontId="0" fillId="0" borderId="19" xfId="0" applyFont="1" applyFill="1" applyBorder="1" applyAlignment="1" quotePrefix="1">
      <alignment horizontal="center"/>
    </xf>
    <xf numFmtId="0" fontId="5" fillId="0" borderId="0" xfId="0" applyFont="1" applyAlignment="1">
      <alignment/>
    </xf>
    <xf numFmtId="0" fontId="15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29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3" fillId="0" borderId="31" xfId="0" applyFont="1" applyBorder="1" applyAlignment="1">
      <alignment horizontal="center"/>
    </xf>
    <xf numFmtId="0" fontId="4" fillId="0" borderId="20" xfId="0" applyFont="1" applyFill="1" applyBorder="1" applyAlignment="1">
      <alignment/>
    </xf>
    <xf numFmtId="0" fontId="0" fillId="0" borderId="32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18" fillId="0" borderId="0" xfId="0" applyFont="1" applyFill="1" applyAlignment="1">
      <alignment horizontal="center"/>
    </xf>
    <xf numFmtId="0" fontId="0" fillId="0" borderId="21" xfId="0" applyFont="1" applyFill="1" applyBorder="1" applyAlignment="1">
      <alignment/>
    </xf>
    <xf numFmtId="0" fontId="4" fillId="0" borderId="0" xfId="0" applyFont="1" applyAlignment="1">
      <alignment horizontal="right"/>
    </xf>
    <xf numFmtId="0" fontId="0" fillId="0" borderId="33" xfId="18" applyFont="1" applyFill="1" applyBorder="1" applyAlignment="1">
      <alignment horizontal="center"/>
      <protection/>
    </xf>
    <xf numFmtId="0" fontId="0" fillId="0" borderId="21" xfId="18" applyFont="1" applyFill="1" applyBorder="1" applyAlignment="1">
      <alignment horizontal="center"/>
      <protection/>
    </xf>
    <xf numFmtId="0" fontId="0" fillId="0" borderId="22" xfId="18" applyFont="1" applyFill="1" applyBorder="1" applyAlignment="1">
      <alignment horizontal="center"/>
      <protection/>
    </xf>
    <xf numFmtId="0" fontId="0" fillId="0" borderId="19" xfId="18" applyFont="1" applyFill="1" applyBorder="1" applyAlignment="1">
      <alignment horizontal="center"/>
      <protection/>
    </xf>
    <xf numFmtId="0" fontId="0" fillId="0" borderId="34" xfId="0" applyFont="1" applyFill="1" applyBorder="1" applyAlignment="1">
      <alignment horizontal="center"/>
    </xf>
    <xf numFmtId="0" fontId="0" fillId="0" borderId="19" xfId="18" applyFont="1" applyFill="1" applyBorder="1" applyAlignment="1">
      <alignment horizontal="center" vertical="center"/>
      <protection/>
    </xf>
    <xf numFmtId="0" fontId="5" fillId="0" borderId="0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4" fillId="0" borderId="20" xfId="0" applyFont="1" applyBorder="1" applyAlignment="1">
      <alignment horizontal="left"/>
    </xf>
    <xf numFmtId="0" fontId="4" fillId="0" borderId="20" xfId="0" applyFont="1" applyFill="1" applyBorder="1" applyAlignment="1">
      <alignment horizontal="left"/>
    </xf>
  </cellXfs>
  <cellStyles count="11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0" xfId="71"/>
    <cellStyle name="Currency" xfId="72"/>
    <cellStyle name="Currency [0]" xfId="73"/>
    <cellStyle name="Currency0" xfId="74"/>
    <cellStyle name="Explanatory Text" xfId="75"/>
    <cellStyle name="Explanatory Text 2" xfId="76"/>
    <cellStyle name="Followed Hyperlink" xfId="77"/>
    <cellStyle name="Good" xfId="78"/>
    <cellStyle name="Good 2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yperlink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10" xfId="95"/>
    <cellStyle name="Normal 11" xfId="96"/>
    <cellStyle name="Normal 12" xfId="97"/>
    <cellStyle name="Normal 13" xfId="98"/>
    <cellStyle name="Normal 14" xfId="99"/>
    <cellStyle name="Normal 15" xfId="100"/>
    <cellStyle name="Normal 16" xfId="101"/>
    <cellStyle name="Normal 17" xfId="102"/>
    <cellStyle name="Normal 18" xfId="103"/>
    <cellStyle name="Normal 19" xfId="104"/>
    <cellStyle name="Normal 2" xfId="105"/>
    <cellStyle name="Normal 20" xfId="106"/>
    <cellStyle name="Normal 21" xfId="107"/>
    <cellStyle name="Normal 22" xfId="108"/>
    <cellStyle name="Normal 23" xfId="109"/>
    <cellStyle name="Normal 24" xfId="110"/>
    <cellStyle name="Normal 25" xfId="111"/>
    <cellStyle name="Normal 3" xfId="112"/>
    <cellStyle name="Normal 4" xfId="113"/>
    <cellStyle name="Normal 5" xfId="114"/>
    <cellStyle name="Normal 6" xfId="115"/>
    <cellStyle name="Normal 7" xfId="116"/>
    <cellStyle name="Normal 8" xfId="117"/>
    <cellStyle name="Normal 9" xfId="118"/>
    <cellStyle name="Note" xfId="119"/>
    <cellStyle name="Note 2" xfId="120"/>
    <cellStyle name="Output" xfId="121"/>
    <cellStyle name="Output 2" xfId="122"/>
    <cellStyle name="Percent" xfId="123"/>
    <cellStyle name="Title" xfId="124"/>
    <cellStyle name="Title 2" xfId="125"/>
    <cellStyle name="Total" xfId="126"/>
    <cellStyle name="Total 2" xfId="127"/>
    <cellStyle name="Warning Text" xfId="128"/>
    <cellStyle name="Warning Text 2" xfId="12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3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9.140625" style="47" customWidth="1"/>
    <col min="2" max="2" width="10.8515625" style="0" customWidth="1"/>
    <col min="3" max="3" width="16.57421875" style="0" customWidth="1"/>
    <col min="4" max="5" width="3.8515625" style="1" customWidth="1"/>
    <col min="6" max="6" width="5.140625" style="74" customWidth="1"/>
    <col min="7" max="7" width="16.00390625" style="0" customWidth="1"/>
    <col min="8" max="8" width="16.7109375" style="0" customWidth="1"/>
    <col min="9" max="9" width="5.7109375" style="1" customWidth="1"/>
    <col min="10" max="10" width="7.28125" style="74" customWidth="1"/>
    <col min="11" max="11" width="21.421875" style="0" bestFit="1" customWidth="1"/>
    <col min="12" max="12" width="15.140625" style="0" bestFit="1" customWidth="1"/>
    <col min="13" max="13" width="6.8515625" style="57" customWidth="1"/>
    <col min="14" max="14" width="5.00390625" style="47" customWidth="1"/>
    <col min="15" max="15" width="18.57421875" style="0" customWidth="1"/>
    <col min="16" max="16" width="16.28125" style="0" bestFit="1" customWidth="1"/>
    <col min="17" max="17" width="4.8515625" style="0" bestFit="1" customWidth="1"/>
    <col min="18" max="18" width="3.8515625" style="0" customWidth="1"/>
    <col min="19" max="19" width="3.7109375" style="47" customWidth="1"/>
    <col min="20" max="20" width="15.00390625" style="15" customWidth="1"/>
    <col min="21" max="21" width="16.28125" style="15" bestFit="1" customWidth="1"/>
    <col min="22" max="22" width="4.8515625" style="0" bestFit="1" customWidth="1"/>
    <col min="23" max="23" width="3.7109375" style="0" customWidth="1"/>
    <col min="24" max="24" width="3.7109375" style="47" customWidth="1"/>
    <col min="25" max="25" width="15.7109375" style="135" customWidth="1"/>
    <col min="26" max="26" width="16.7109375" style="135" customWidth="1"/>
    <col min="27" max="27" width="5.7109375" style="135" customWidth="1"/>
  </cols>
  <sheetData>
    <row r="1" spans="1:25" ht="12.75">
      <c r="A1" s="70"/>
      <c r="B1" s="16" t="s">
        <v>8</v>
      </c>
      <c r="C1" s="61"/>
      <c r="D1" s="168"/>
      <c r="E1" s="168"/>
      <c r="F1" s="70"/>
      <c r="G1" s="17" t="s">
        <v>9</v>
      </c>
      <c r="H1" s="62"/>
      <c r="I1" s="169"/>
      <c r="K1" s="133" t="s">
        <v>27</v>
      </c>
      <c r="L1" s="15"/>
      <c r="N1" s="70"/>
      <c r="O1" s="18" t="s">
        <v>21</v>
      </c>
      <c r="P1" s="65"/>
      <c r="Q1" s="65"/>
      <c r="R1" s="8"/>
      <c r="S1" s="69"/>
      <c r="T1" s="66" t="s">
        <v>10</v>
      </c>
      <c r="U1" s="67"/>
      <c r="V1" s="67"/>
      <c r="Y1" s="173" t="s">
        <v>52</v>
      </c>
    </row>
    <row r="2" spans="1:27" ht="12.75">
      <c r="A2" s="70"/>
      <c r="B2" s="24" t="s">
        <v>28</v>
      </c>
      <c r="C2" s="56" t="s">
        <v>58</v>
      </c>
      <c r="D2" s="27"/>
      <c r="E2" s="20"/>
      <c r="F2" s="70"/>
      <c r="G2" s="24" t="s">
        <v>28</v>
      </c>
      <c r="H2" s="56" t="s">
        <v>58</v>
      </c>
      <c r="I2" s="27"/>
      <c r="J2" s="70"/>
      <c r="K2" s="173" t="s">
        <v>20</v>
      </c>
      <c r="L2" s="27" t="s">
        <v>12</v>
      </c>
      <c r="M2" s="27"/>
      <c r="N2" s="70"/>
      <c r="O2" s="24" t="s">
        <v>28</v>
      </c>
      <c r="P2" s="56" t="s">
        <v>58</v>
      </c>
      <c r="Q2" s="25"/>
      <c r="R2" s="15"/>
      <c r="S2" s="70"/>
      <c r="T2" s="24" t="s">
        <v>28</v>
      </c>
      <c r="U2" s="56" t="s">
        <v>58</v>
      </c>
      <c r="V2" s="25"/>
      <c r="W2" s="15"/>
      <c r="Y2" s="170" t="s">
        <v>24</v>
      </c>
      <c r="Z2" s="27" t="s">
        <v>12</v>
      </c>
      <c r="AA2" s="166"/>
    </row>
    <row r="3" spans="1:27" ht="12.75">
      <c r="A3" s="178">
        <v>1</v>
      </c>
      <c r="B3" s="19" t="s">
        <v>72</v>
      </c>
      <c r="C3" s="19" t="s">
        <v>70</v>
      </c>
      <c r="D3" s="188">
        <v>394</v>
      </c>
      <c r="E3" s="132"/>
      <c r="F3" s="178">
        <v>1</v>
      </c>
      <c r="G3" s="19" t="s">
        <v>63</v>
      </c>
      <c r="H3" s="19" t="s">
        <v>62</v>
      </c>
      <c r="I3" s="20">
        <v>389</v>
      </c>
      <c r="J3" s="197" t="s">
        <v>100</v>
      </c>
      <c r="K3" s="19" t="s">
        <v>81</v>
      </c>
      <c r="L3" s="19" t="s">
        <v>62</v>
      </c>
      <c r="M3" s="21">
        <v>389</v>
      </c>
      <c r="N3" s="71">
        <v>1</v>
      </c>
      <c r="O3" s="22" t="s">
        <v>69</v>
      </c>
      <c r="P3" s="22" t="s">
        <v>70</v>
      </c>
      <c r="Q3" s="20">
        <v>379</v>
      </c>
      <c r="R3" s="15"/>
      <c r="S3" s="71">
        <v>1</v>
      </c>
      <c r="T3" s="19" t="s">
        <v>73</v>
      </c>
      <c r="U3" s="19" t="s">
        <v>70</v>
      </c>
      <c r="V3" s="20">
        <v>351</v>
      </c>
      <c r="X3" s="47">
        <v>1</v>
      </c>
      <c r="Y3" s="164" t="s">
        <v>64</v>
      </c>
      <c r="Z3" s="164" t="s">
        <v>65</v>
      </c>
      <c r="AA3" s="132">
        <v>325</v>
      </c>
    </row>
    <row r="4" spans="1:27" ht="12.75">
      <c r="A4" s="178">
        <v>2</v>
      </c>
      <c r="B4" s="187" t="s">
        <v>85</v>
      </c>
      <c r="C4" s="187" t="s">
        <v>59</v>
      </c>
      <c r="D4" s="20">
        <v>392</v>
      </c>
      <c r="E4" s="20"/>
      <c r="F4" s="178">
        <v>2</v>
      </c>
      <c r="G4" s="22" t="s">
        <v>84</v>
      </c>
      <c r="H4" s="19" t="s">
        <v>59</v>
      </c>
      <c r="I4" s="20">
        <v>382</v>
      </c>
      <c r="J4" s="70"/>
      <c r="K4" s="22" t="s">
        <v>86</v>
      </c>
      <c r="L4" s="19" t="s">
        <v>62</v>
      </c>
      <c r="M4" s="56">
        <v>381</v>
      </c>
      <c r="N4" s="71">
        <v>2</v>
      </c>
      <c r="O4" s="22" t="s">
        <v>77</v>
      </c>
      <c r="P4" s="22" t="s">
        <v>78</v>
      </c>
      <c r="Q4" s="20">
        <v>376</v>
      </c>
      <c r="R4" s="15"/>
      <c r="S4" s="71">
        <v>2</v>
      </c>
      <c r="T4" s="19" t="s">
        <v>66</v>
      </c>
      <c r="U4" s="19" t="s">
        <v>65</v>
      </c>
      <c r="V4" s="20">
        <v>335</v>
      </c>
      <c r="Y4" s="164" t="s">
        <v>66</v>
      </c>
      <c r="Z4" s="164" t="s">
        <v>65</v>
      </c>
      <c r="AA4" s="166">
        <v>334</v>
      </c>
    </row>
    <row r="5" spans="1:27" ht="12.75">
      <c r="A5" s="178">
        <v>3</v>
      </c>
      <c r="B5" s="163" t="s">
        <v>82</v>
      </c>
      <c r="C5" s="163" t="s">
        <v>59</v>
      </c>
      <c r="D5" s="20">
        <v>391</v>
      </c>
      <c r="E5" s="20">
        <v>198</v>
      </c>
      <c r="F5" s="72">
        <v>3</v>
      </c>
      <c r="G5" s="22" t="s">
        <v>76</v>
      </c>
      <c r="H5" s="19" t="s">
        <v>59</v>
      </c>
      <c r="I5" s="20">
        <v>381</v>
      </c>
      <c r="J5" s="70"/>
      <c r="K5" s="15"/>
      <c r="L5" s="15"/>
      <c r="M5" s="57">
        <f>SUM(M3:M4)</f>
        <v>770</v>
      </c>
      <c r="N5" s="71">
        <v>3</v>
      </c>
      <c r="O5" s="22" t="s">
        <v>71</v>
      </c>
      <c r="P5" s="22" t="s">
        <v>70</v>
      </c>
      <c r="Q5" s="131">
        <v>375</v>
      </c>
      <c r="R5" s="15"/>
      <c r="S5" s="72"/>
      <c r="V5" s="176"/>
      <c r="Y5" s="163"/>
      <c r="Z5" s="163"/>
      <c r="AA5" s="132">
        <f>SUM(AA3:AA4)</f>
        <v>659</v>
      </c>
    </row>
    <row r="6" spans="1:27" ht="12.75">
      <c r="A6" s="72"/>
      <c r="B6" s="164" t="s">
        <v>67</v>
      </c>
      <c r="C6" s="163" t="s">
        <v>68</v>
      </c>
      <c r="D6" s="20">
        <v>391</v>
      </c>
      <c r="E6" s="20">
        <v>194</v>
      </c>
      <c r="F6" s="72"/>
      <c r="G6" s="19"/>
      <c r="H6" s="19"/>
      <c r="I6" s="20"/>
      <c r="J6" s="70"/>
      <c r="K6" s="15"/>
      <c r="L6" s="15"/>
      <c r="N6" s="71"/>
      <c r="O6" s="19"/>
      <c r="P6" s="19"/>
      <c r="Q6" s="19"/>
      <c r="R6" s="15"/>
      <c r="S6" s="72"/>
      <c r="T6" s="19"/>
      <c r="U6" s="19"/>
      <c r="V6" s="20"/>
      <c r="Y6" s="170"/>
      <c r="Z6" s="163"/>
      <c r="AA6" s="132"/>
    </row>
    <row r="7" spans="1:27" ht="12.75">
      <c r="A7" s="77"/>
      <c r="B7" s="163"/>
      <c r="C7" s="163"/>
      <c r="D7" s="132"/>
      <c r="E7" s="132"/>
      <c r="F7" s="70"/>
      <c r="G7" s="15"/>
      <c r="H7" s="15"/>
      <c r="I7" s="57"/>
      <c r="J7" s="197" t="s">
        <v>100</v>
      </c>
      <c r="K7" s="19" t="s">
        <v>82</v>
      </c>
      <c r="L7" s="19" t="s">
        <v>59</v>
      </c>
      <c r="M7" s="20">
        <v>392</v>
      </c>
      <c r="N7" s="70"/>
      <c r="O7" s="15"/>
      <c r="P7" s="15"/>
      <c r="Q7" s="15"/>
      <c r="R7" s="15"/>
      <c r="S7" s="70"/>
      <c r="V7" s="15"/>
      <c r="X7" s="47">
        <v>2</v>
      </c>
      <c r="Y7" s="164"/>
      <c r="Z7" s="163"/>
      <c r="AA7" s="132"/>
    </row>
    <row r="8" spans="1:27" ht="12.75">
      <c r="A8" s="70"/>
      <c r="B8" s="165" t="s">
        <v>29</v>
      </c>
      <c r="C8" s="166" t="s">
        <v>16</v>
      </c>
      <c r="D8" s="166"/>
      <c r="E8" s="132"/>
      <c r="F8" s="71"/>
      <c r="G8" s="24" t="s">
        <v>29</v>
      </c>
      <c r="H8" s="27" t="s">
        <v>16</v>
      </c>
      <c r="I8" s="27"/>
      <c r="J8" s="70"/>
      <c r="K8" s="22" t="s">
        <v>84</v>
      </c>
      <c r="L8" s="19" t="s">
        <v>59</v>
      </c>
      <c r="M8" s="27">
        <v>378</v>
      </c>
      <c r="N8" s="70"/>
      <c r="O8" s="24" t="s">
        <v>29</v>
      </c>
      <c r="P8" s="27" t="s">
        <v>16</v>
      </c>
      <c r="Q8" s="25"/>
      <c r="R8" s="15"/>
      <c r="S8" s="71"/>
      <c r="T8" s="24" t="s">
        <v>29</v>
      </c>
      <c r="U8" s="27" t="s">
        <v>16</v>
      </c>
      <c r="V8" s="25"/>
      <c r="Y8" s="163"/>
      <c r="Z8" s="163"/>
      <c r="AA8" s="166"/>
    </row>
    <row r="9" spans="1:27" ht="12.75">
      <c r="A9" s="77">
        <v>1</v>
      </c>
      <c r="B9" s="163" t="s">
        <v>79</v>
      </c>
      <c r="C9" s="162" t="s">
        <v>62</v>
      </c>
      <c r="D9" s="167">
        <v>392</v>
      </c>
      <c r="E9" s="204"/>
      <c r="F9" s="71">
        <v>1</v>
      </c>
      <c r="G9" s="22" t="s">
        <v>94</v>
      </c>
      <c r="H9" s="19" t="s">
        <v>95</v>
      </c>
      <c r="I9" s="131">
        <v>383</v>
      </c>
      <c r="J9" s="70"/>
      <c r="K9" s="19"/>
      <c r="L9" s="19"/>
      <c r="M9" s="20">
        <f>SUM(M7:M8)</f>
        <v>770</v>
      </c>
      <c r="N9" s="77" t="s">
        <v>43</v>
      </c>
      <c r="O9" s="22" t="s">
        <v>83</v>
      </c>
      <c r="P9" s="22" t="s">
        <v>59</v>
      </c>
      <c r="Q9" s="21">
        <v>365</v>
      </c>
      <c r="R9" s="57">
        <v>186</v>
      </c>
      <c r="S9" s="71">
        <v>1</v>
      </c>
      <c r="T9" s="19" t="s">
        <v>66</v>
      </c>
      <c r="U9" s="19" t="s">
        <v>65</v>
      </c>
      <c r="V9" s="20">
        <v>329</v>
      </c>
      <c r="Y9" s="163"/>
      <c r="Z9" s="163"/>
      <c r="AA9" s="131">
        <f>SUM(AA7:AA8)</f>
        <v>0</v>
      </c>
    </row>
    <row r="10" spans="1:27" ht="12.75">
      <c r="A10" s="197">
        <v>2</v>
      </c>
      <c r="B10" s="181" t="s">
        <v>81</v>
      </c>
      <c r="C10" s="181" t="s">
        <v>62</v>
      </c>
      <c r="D10" s="132">
        <v>389</v>
      </c>
      <c r="E10" s="132"/>
      <c r="F10" s="71">
        <v>2</v>
      </c>
      <c r="G10" s="22" t="s">
        <v>63</v>
      </c>
      <c r="H10" s="19" t="s">
        <v>62</v>
      </c>
      <c r="I10" s="131">
        <v>380</v>
      </c>
      <c r="J10" s="70"/>
      <c r="K10" s="19"/>
      <c r="L10" s="19"/>
      <c r="M10" s="20"/>
      <c r="N10" s="77" t="s">
        <v>42</v>
      </c>
      <c r="O10" s="22" t="s">
        <v>71</v>
      </c>
      <c r="P10" s="22" t="s">
        <v>70</v>
      </c>
      <c r="Q10" s="21">
        <v>365</v>
      </c>
      <c r="R10" s="57">
        <v>181</v>
      </c>
      <c r="S10" s="71">
        <v>2</v>
      </c>
      <c r="T10" s="15" t="s">
        <v>73</v>
      </c>
      <c r="U10" s="15" t="s">
        <v>70</v>
      </c>
      <c r="V10" s="20">
        <v>325</v>
      </c>
      <c r="Y10" s="163"/>
      <c r="Z10" s="163"/>
      <c r="AA10" s="131"/>
    </row>
    <row r="11" spans="1:27" ht="12.75">
      <c r="A11" s="197">
        <v>3</v>
      </c>
      <c r="B11" s="163" t="s">
        <v>72</v>
      </c>
      <c r="C11" s="163" t="s">
        <v>70</v>
      </c>
      <c r="D11" s="132">
        <v>388</v>
      </c>
      <c r="E11" s="132"/>
      <c r="F11" s="72">
        <v>3</v>
      </c>
      <c r="G11" s="22" t="s">
        <v>91</v>
      </c>
      <c r="H11" s="19" t="s">
        <v>89</v>
      </c>
      <c r="I11" s="131">
        <v>379</v>
      </c>
      <c r="J11" s="70">
        <v>3</v>
      </c>
      <c r="K11" s="22" t="s">
        <v>67</v>
      </c>
      <c r="L11" s="19" t="s">
        <v>68</v>
      </c>
      <c r="M11" s="20">
        <v>384</v>
      </c>
      <c r="N11" s="77">
        <v>3</v>
      </c>
      <c r="O11" s="22" t="s">
        <v>69</v>
      </c>
      <c r="P11" s="22" t="s">
        <v>70</v>
      </c>
      <c r="Q11" s="131">
        <v>364</v>
      </c>
      <c r="R11" s="57"/>
      <c r="S11" s="71"/>
      <c r="T11" s="19"/>
      <c r="U11" s="19"/>
      <c r="V11" s="20"/>
      <c r="X11" s="94">
        <v>3</v>
      </c>
      <c r="Y11" s="163"/>
      <c r="Z11" s="163"/>
      <c r="AA11" s="132"/>
    </row>
    <row r="12" spans="1:27" ht="12.75">
      <c r="A12" s="70"/>
      <c r="B12" s="15"/>
      <c r="C12" s="15"/>
      <c r="D12" s="57"/>
      <c r="E12" s="57"/>
      <c r="F12" s="72"/>
      <c r="G12" s="22"/>
      <c r="H12" s="22"/>
      <c r="I12" s="132"/>
      <c r="J12" s="70"/>
      <c r="K12" s="19" t="s">
        <v>96</v>
      </c>
      <c r="L12" s="19" t="s">
        <v>68</v>
      </c>
      <c r="M12" s="27">
        <v>384</v>
      </c>
      <c r="N12" s="70"/>
      <c r="O12" s="15"/>
      <c r="P12" s="15"/>
      <c r="Q12" s="15"/>
      <c r="R12" s="57"/>
      <c r="S12" s="70"/>
      <c r="V12" s="15"/>
      <c r="X12" s="94"/>
      <c r="Y12" s="163"/>
      <c r="Z12" s="163"/>
      <c r="AA12" s="166"/>
    </row>
    <row r="13" spans="1:27" ht="12.75">
      <c r="A13" s="70"/>
      <c r="B13" s="15"/>
      <c r="C13" s="15"/>
      <c r="D13" s="57"/>
      <c r="E13" s="57"/>
      <c r="F13" s="72"/>
      <c r="G13" s="19"/>
      <c r="H13" s="19"/>
      <c r="I13" s="20"/>
      <c r="J13" s="70"/>
      <c r="K13" s="19"/>
      <c r="L13" s="19"/>
      <c r="M13" s="20">
        <f>SUM(M11:M12)</f>
        <v>768</v>
      </c>
      <c r="N13" s="70"/>
      <c r="Q13" s="15"/>
      <c r="R13" s="15"/>
      <c r="S13" s="70"/>
      <c r="V13" s="15"/>
      <c r="X13" s="94"/>
      <c r="Y13" s="163"/>
      <c r="Z13" s="163"/>
      <c r="AA13" s="131">
        <f>SUM(AA11:AA12)</f>
        <v>0</v>
      </c>
    </row>
    <row r="14" spans="1:27" ht="12.75">
      <c r="A14" s="70"/>
      <c r="B14" s="15"/>
      <c r="C14" s="15"/>
      <c r="D14" s="57"/>
      <c r="E14" s="57"/>
      <c r="F14" s="70"/>
      <c r="G14" s="118"/>
      <c r="H14" s="118"/>
      <c r="I14" s="57"/>
      <c r="J14" s="70"/>
      <c r="K14" s="15"/>
      <c r="L14" s="15"/>
      <c r="N14" s="70"/>
      <c r="O14" s="15"/>
      <c r="P14" s="15"/>
      <c r="Q14" s="15"/>
      <c r="R14" s="15"/>
      <c r="S14" s="70"/>
      <c r="V14" s="15"/>
      <c r="AA14" s="131"/>
    </row>
    <row r="15" spans="1:27" ht="12.75">
      <c r="A15" s="70"/>
      <c r="B15" s="24" t="s">
        <v>30</v>
      </c>
      <c r="C15" s="27" t="s">
        <v>12</v>
      </c>
      <c r="D15" s="27"/>
      <c r="E15" s="20"/>
      <c r="F15" s="70"/>
      <c r="G15" s="24" t="s">
        <v>30</v>
      </c>
      <c r="H15" s="56" t="s">
        <v>12</v>
      </c>
      <c r="I15" s="27"/>
      <c r="K15" s="133" t="s">
        <v>26</v>
      </c>
      <c r="N15" s="70"/>
      <c r="O15" s="24" t="s">
        <v>30</v>
      </c>
      <c r="P15" s="27" t="s">
        <v>12</v>
      </c>
      <c r="Q15" s="25"/>
      <c r="R15" s="15"/>
      <c r="S15" s="70"/>
      <c r="T15" s="24" t="s">
        <v>30</v>
      </c>
      <c r="U15" s="27" t="s">
        <v>12</v>
      </c>
      <c r="V15" s="25"/>
      <c r="X15" s="74"/>
      <c r="Y15" s="133" t="s">
        <v>101</v>
      </c>
      <c r="Z15"/>
      <c r="AA15" s="57"/>
    </row>
    <row r="16" spans="1:27" ht="12.75">
      <c r="A16" s="71">
        <v>1</v>
      </c>
      <c r="B16" s="163" t="s">
        <v>72</v>
      </c>
      <c r="C16" s="163" t="s">
        <v>70</v>
      </c>
      <c r="D16" s="21">
        <v>394</v>
      </c>
      <c r="E16" s="21"/>
      <c r="F16" s="71">
        <v>1</v>
      </c>
      <c r="G16" s="22" t="s">
        <v>91</v>
      </c>
      <c r="H16" s="19" t="s">
        <v>89</v>
      </c>
      <c r="I16" s="21">
        <v>385</v>
      </c>
      <c r="K16" s="133" t="s">
        <v>22</v>
      </c>
      <c r="L16" s="56" t="s">
        <v>13</v>
      </c>
      <c r="M16" s="27"/>
      <c r="N16" s="71">
        <v>1</v>
      </c>
      <c r="O16" s="22" t="s">
        <v>83</v>
      </c>
      <c r="P16" s="22" t="s">
        <v>59</v>
      </c>
      <c r="Q16" s="21">
        <v>378</v>
      </c>
      <c r="R16" s="57"/>
      <c r="S16" s="71">
        <v>1</v>
      </c>
      <c r="T16" s="19" t="s">
        <v>73</v>
      </c>
      <c r="U16" s="19" t="s">
        <v>70</v>
      </c>
      <c r="V16" s="20">
        <v>349</v>
      </c>
      <c r="X16" s="74"/>
      <c r="Y16" s="170" t="s">
        <v>25</v>
      </c>
      <c r="Z16" s="25"/>
      <c r="AA16" s="27"/>
    </row>
    <row r="17" spans="1:27" ht="12.75">
      <c r="A17" s="78">
        <v>2</v>
      </c>
      <c r="B17" s="163" t="s">
        <v>82</v>
      </c>
      <c r="C17" s="163" t="s">
        <v>59</v>
      </c>
      <c r="D17" s="21">
        <v>392</v>
      </c>
      <c r="E17" s="21"/>
      <c r="F17" s="178">
        <v>2</v>
      </c>
      <c r="G17" s="22" t="s">
        <v>63</v>
      </c>
      <c r="H17" s="19" t="s">
        <v>62</v>
      </c>
      <c r="I17" s="20">
        <v>384</v>
      </c>
      <c r="J17" s="70">
        <v>1</v>
      </c>
      <c r="K17" s="205" t="s">
        <v>59</v>
      </c>
      <c r="M17" s="57">
        <v>3059</v>
      </c>
      <c r="N17" s="78" t="s">
        <v>42</v>
      </c>
      <c r="O17" s="22" t="s">
        <v>69</v>
      </c>
      <c r="P17" s="22" t="s">
        <v>70</v>
      </c>
      <c r="Q17" s="21">
        <v>370</v>
      </c>
      <c r="R17" s="57"/>
      <c r="S17" s="71">
        <v>2</v>
      </c>
      <c r="T17" s="19" t="s">
        <v>66</v>
      </c>
      <c r="U17" s="19" t="s">
        <v>65</v>
      </c>
      <c r="V17" s="21">
        <v>334</v>
      </c>
      <c r="X17" s="70">
        <v>1</v>
      </c>
      <c r="Y17" s="163"/>
      <c r="Z17" s="163"/>
      <c r="AA17" s="57"/>
    </row>
    <row r="18" spans="1:27" ht="12.75">
      <c r="A18" s="78">
        <v>3</v>
      </c>
      <c r="B18" s="163" t="s">
        <v>81</v>
      </c>
      <c r="C18" s="163" t="s">
        <v>62</v>
      </c>
      <c r="D18" s="21">
        <v>389</v>
      </c>
      <c r="E18" s="21"/>
      <c r="F18" s="178">
        <v>3</v>
      </c>
      <c r="G18" s="19" t="s">
        <v>94</v>
      </c>
      <c r="H18" s="19" t="s">
        <v>95</v>
      </c>
      <c r="I18" s="20">
        <v>382</v>
      </c>
      <c r="J18" s="70">
        <v>2</v>
      </c>
      <c r="K18" s="130" t="s">
        <v>62</v>
      </c>
      <c r="M18" s="131">
        <v>3056</v>
      </c>
      <c r="N18" s="78">
        <v>3</v>
      </c>
      <c r="O18" s="22" t="s">
        <v>77</v>
      </c>
      <c r="P18" s="22" t="s">
        <v>78</v>
      </c>
      <c r="Q18" s="21">
        <v>368</v>
      </c>
      <c r="R18" s="57"/>
      <c r="S18" s="71"/>
      <c r="V18" s="176"/>
      <c r="X18" s="70">
        <v>2</v>
      </c>
      <c r="Y18" s="163"/>
      <c r="Z18" s="163"/>
      <c r="AA18" s="57"/>
    </row>
    <row r="19" spans="1:27" ht="12.75">
      <c r="A19" s="73"/>
      <c r="B19" s="22"/>
      <c r="C19" s="22"/>
      <c r="D19" s="21"/>
      <c r="E19" s="21"/>
      <c r="F19" s="70"/>
      <c r="G19" s="22"/>
      <c r="H19" s="22"/>
      <c r="I19" s="57"/>
      <c r="J19" s="70">
        <v>3</v>
      </c>
      <c r="K19" s="11" t="s">
        <v>89</v>
      </c>
      <c r="M19" s="131">
        <v>2964</v>
      </c>
      <c r="N19" s="73"/>
      <c r="O19" s="22"/>
      <c r="P19" s="19"/>
      <c r="Q19" s="21"/>
      <c r="R19" s="15"/>
      <c r="S19" s="71"/>
      <c r="V19" s="57"/>
      <c r="X19" s="70">
        <v>3</v>
      </c>
      <c r="Z19" s="163"/>
      <c r="AA19" s="57"/>
    </row>
    <row r="20" spans="1:22" ht="12.75">
      <c r="A20" s="70"/>
      <c r="B20" s="15"/>
      <c r="C20" s="15"/>
      <c r="D20" s="57"/>
      <c r="E20" s="57"/>
      <c r="F20" s="70"/>
      <c r="J20" s="70"/>
      <c r="K20" s="15"/>
      <c r="L20" s="15"/>
      <c r="N20" s="70"/>
      <c r="O20" s="15"/>
      <c r="P20" s="15"/>
      <c r="Q20" s="15"/>
      <c r="R20" s="15"/>
      <c r="S20" s="70"/>
      <c r="V20" s="15"/>
    </row>
    <row r="21" spans="1:27" ht="12.75">
      <c r="A21" s="71"/>
      <c r="B21" s="26" t="s">
        <v>31</v>
      </c>
      <c r="C21" s="27" t="s">
        <v>13</v>
      </c>
      <c r="D21" s="27"/>
      <c r="E21" s="20"/>
      <c r="F21" s="70"/>
      <c r="G21" s="24" t="s">
        <v>31</v>
      </c>
      <c r="H21" s="56" t="s">
        <v>13</v>
      </c>
      <c r="I21" s="27"/>
      <c r="J21" s="70"/>
      <c r="N21" s="71"/>
      <c r="O21" s="26" t="s">
        <v>31</v>
      </c>
      <c r="P21" s="27" t="s">
        <v>13</v>
      </c>
      <c r="Q21" s="25"/>
      <c r="R21" s="174"/>
      <c r="S21" s="70"/>
      <c r="T21" s="26" t="s">
        <v>31</v>
      </c>
      <c r="U21" s="27" t="s">
        <v>13</v>
      </c>
      <c r="V21" s="25"/>
      <c r="X21"/>
      <c r="Z21" s="163"/>
      <c r="AA21" s="132"/>
    </row>
    <row r="22" spans="1:27" ht="12.75">
      <c r="A22" s="73">
        <v>1</v>
      </c>
      <c r="B22" s="163" t="s">
        <v>72</v>
      </c>
      <c r="C22" s="163" t="s">
        <v>70</v>
      </c>
      <c r="D22" s="21">
        <v>782</v>
      </c>
      <c r="E22" s="21"/>
      <c r="F22" s="71">
        <v>1</v>
      </c>
      <c r="G22" s="19" t="s">
        <v>63</v>
      </c>
      <c r="H22" s="19" t="s">
        <v>62</v>
      </c>
      <c r="I22" s="57">
        <v>769</v>
      </c>
      <c r="N22" s="73">
        <v>1</v>
      </c>
      <c r="O22" s="22" t="s">
        <v>69</v>
      </c>
      <c r="P22" s="22" t="s">
        <v>70</v>
      </c>
      <c r="Q22" s="21">
        <v>743</v>
      </c>
      <c r="R22" s="15"/>
      <c r="S22" s="71">
        <v>1</v>
      </c>
      <c r="T22" s="19" t="s">
        <v>73</v>
      </c>
      <c r="U22" s="19" t="s">
        <v>70</v>
      </c>
      <c r="V22" s="57">
        <v>676</v>
      </c>
      <c r="AA22" s="131"/>
    </row>
    <row r="23" spans="1:27" ht="12.75">
      <c r="A23" s="73">
        <v>2</v>
      </c>
      <c r="B23" s="163" t="s">
        <v>85</v>
      </c>
      <c r="C23" s="163" t="s">
        <v>59</v>
      </c>
      <c r="D23" s="21">
        <v>777</v>
      </c>
      <c r="E23" s="21"/>
      <c r="F23" s="71">
        <v>2</v>
      </c>
      <c r="G23" s="22" t="s">
        <v>94</v>
      </c>
      <c r="H23" s="19" t="s">
        <v>95</v>
      </c>
      <c r="I23" s="57">
        <v>761</v>
      </c>
      <c r="N23" s="73">
        <v>2</v>
      </c>
      <c r="O23" s="22" t="s">
        <v>71</v>
      </c>
      <c r="P23" s="22" t="s">
        <v>70</v>
      </c>
      <c r="Q23" s="21">
        <v>740</v>
      </c>
      <c r="R23" s="15"/>
      <c r="S23" s="71">
        <v>2</v>
      </c>
      <c r="T23" s="19" t="s">
        <v>66</v>
      </c>
      <c r="U23" s="19" t="s">
        <v>65</v>
      </c>
      <c r="V23" s="57">
        <v>664</v>
      </c>
      <c r="Y23" s="163"/>
      <c r="AA23" s="131"/>
    </row>
    <row r="24" spans="1:27" ht="12.75">
      <c r="A24" s="73">
        <v>3</v>
      </c>
      <c r="B24" s="163" t="s">
        <v>81</v>
      </c>
      <c r="C24" s="163" t="s">
        <v>62</v>
      </c>
      <c r="D24" s="21">
        <v>776</v>
      </c>
      <c r="E24" s="21"/>
      <c r="F24" s="72">
        <v>3</v>
      </c>
      <c r="G24" s="22" t="s">
        <v>91</v>
      </c>
      <c r="H24" s="19" t="s">
        <v>89</v>
      </c>
      <c r="I24" s="57">
        <v>758</v>
      </c>
      <c r="N24" s="73"/>
      <c r="O24" s="22" t="s">
        <v>83</v>
      </c>
      <c r="P24" s="22" t="s">
        <v>59</v>
      </c>
      <c r="Q24" s="21">
        <v>735</v>
      </c>
      <c r="R24" s="15"/>
      <c r="S24" s="71"/>
      <c r="T24" s="19"/>
      <c r="U24" s="19"/>
      <c r="V24" s="176"/>
      <c r="AA24" s="131"/>
    </row>
    <row r="25" spans="6:25" ht="12.75">
      <c r="F25" s="72"/>
      <c r="G25" s="19"/>
      <c r="H25" s="19"/>
      <c r="I25" s="57"/>
      <c r="J25" s="70"/>
      <c r="O25" s="15"/>
      <c r="P25" s="15"/>
      <c r="Q25" s="15"/>
      <c r="R25" s="15"/>
      <c r="S25" s="15"/>
      <c r="T25" s="70"/>
      <c r="V25" s="15"/>
      <c r="X25"/>
      <c r="Y25" s="171"/>
    </row>
    <row r="26" spans="7:27" ht="12.75">
      <c r="G26" s="15"/>
      <c r="H26" s="15"/>
      <c r="I26" s="57"/>
      <c r="J26" s="70"/>
      <c r="K26" s="207" t="s">
        <v>102</v>
      </c>
      <c r="L26" s="15"/>
      <c r="O26" s="15"/>
      <c r="P26" s="15"/>
      <c r="Q26" s="15"/>
      <c r="R26" s="15"/>
      <c r="S26" s="15"/>
      <c r="T26" s="70"/>
      <c r="V26" s="15"/>
      <c r="X26"/>
      <c r="Y26" s="172"/>
      <c r="AA26" s="131"/>
    </row>
    <row r="27" spans="3:26" ht="12.75">
      <c r="C27" s="15"/>
      <c r="D27" s="57"/>
      <c r="E27" s="57"/>
      <c r="F27" s="71"/>
      <c r="I27" s="57"/>
      <c r="J27" s="70"/>
      <c r="K27" s="206" t="s">
        <v>50</v>
      </c>
      <c r="L27" s="56" t="s">
        <v>13</v>
      </c>
      <c r="M27" s="27"/>
      <c r="N27" s="68"/>
      <c r="O27" s="192" t="s">
        <v>55</v>
      </c>
      <c r="P27" s="27" t="s">
        <v>13</v>
      </c>
      <c r="Q27" s="119"/>
      <c r="R27" s="22"/>
      <c r="S27" s="73"/>
      <c r="T27" s="22"/>
      <c r="U27" s="22"/>
      <c r="V27" s="22"/>
      <c r="W27" s="12"/>
      <c r="X27" s="68"/>
      <c r="Y27" s="164"/>
      <c r="Z27" s="164"/>
    </row>
    <row r="28" spans="10:22" ht="12.75">
      <c r="J28" s="70">
        <v>1</v>
      </c>
      <c r="K28" s="15" t="s">
        <v>63</v>
      </c>
      <c r="L28" s="15" t="s">
        <v>62</v>
      </c>
      <c r="M28" s="57">
        <v>769</v>
      </c>
      <c r="N28" s="47">
        <v>1</v>
      </c>
      <c r="O28" s="15" t="s">
        <v>98</v>
      </c>
      <c r="P28" s="15" t="s">
        <v>62</v>
      </c>
      <c r="Q28" s="15">
        <v>751</v>
      </c>
      <c r="R28" s="15"/>
      <c r="S28" s="70"/>
      <c r="T28" s="19"/>
      <c r="U28" s="19"/>
      <c r="V28" s="15"/>
    </row>
    <row r="29" spans="10:21" ht="12.75">
      <c r="J29" s="70">
        <v>2</v>
      </c>
      <c r="K29" s="15" t="s">
        <v>91</v>
      </c>
      <c r="L29" s="15" t="s">
        <v>89</v>
      </c>
      <c r="M29" s="57">
        <v>758</v>
      </c>
      <c r="N29" s="47">
        <v>2</v>
      </c>
      <c r="O29" s="181" t="s">
        <v>97</v>
      </c>
      <c r="P29" s="181" t="s">
        <v>62</v>
      </c>
      <c r="Q29" s="181">
        <v>726</v>
      </c>
      <c r="T29" s="19"/>
      <c r="U29" s="19"/>
    </row>
    <row r="30" spans="10:21" ht="12.75">
      <c r="J30" s="70">
        <v>3</v>
      </c>
      <c r="K30" s="15" t="s">
        <v>69</v>
      </c>
      <c r="L30" s="15" t="s">
        <v>70</v>
      </c>
      <c r="M30" s="57">
        <v>743</v>
      </c>
      <c r="O30" s="181"/>
      <c r="P30" s="181"/>
      <c r="Q30" s="181"/>
      <c r="T30" s="19"/>
      <c r="U30" s="19"/>
    </row>
    <row r="31" spans="10:21" ht="12.75">
      <c r="J31" s="70"/>
      <c r="K31" s="15"/>
      <c r="L31" s="15"/>
      <c r="O31" s="181"/>
      <c r="P31" s="181"/>
      <c r="Q31" s="181"/>
      <c r="T31" s="19"/>
      <c r="U31" s="19"/>
    </row>
    <row r="32" spans="4:21" ht="12.75">
      <c r="D32" s="159"/>
      <c r="E32" s="159"/>
      <c r="I32" s="35"/>
      <c r="O32" s="58"/>
      <c r="P32" s="34"/>
      <c r="T32" s="19"/>
      <c r="U32" s="19"/>
    </row>
    <row r="33" spans="2:16" ht="13.5">
      <c r="B33" s="134" t="s">
        <v>14</v>
      </c>
      <c r="C33" s="59"/>
      <c r="D33" s="159"/>
      <c r="E33" s="159"/>
      <c r="F33" s="31"/>
      <c r="G33" s="134" t="s">
        <v>23</v>
      </c>
      <c r="H33" s="33"/>
      <c r="I33" s="21"/>
      <c r="J33" s="135"/>
      <c r="K33" s="79" t="s">
        <v>44</v>
      </c>
      <c r="L33" s="80"/>
      <c r="O33" s="93"/>
      <c r="P33" s="130"/>
    </row>
    <row r="34" spans="2:16" ht="13.5">
      <c r="B34" s="163" t="s">
        <v>72</v>
      </c>
      <c r="C34" s="163" t="s">
        <v>70</v>
      </c>
      <c r="D34" s="189"/>
      <c r="E34" s="189"/>
      <c r="G34" s="15" t="s">
        <v>63</v>
      </c>
      <c r="H34" s="15" t="s">
        <v>62</v>
      </c>
      <c r="I34" s="159"/>
      <c r="J34" s="58"/>
      <c r="K34" s="15" t="s">
        <v>63</v>
      </c>
      <c r="L34" s="15" t="s">
        <v>62</v>
      </c>
      <c r="O34" s="5"/>
      <c r="P34" s="5"/>
    </row>
    <row r="37" spans="2:13" ht="12.75">
      <c r="B37" s="5"/>
      <c r="C37" s="5"/>
      <c r="D37" s="4"/>
      <c r="E37" s="4"/>
      <c r="F37" s="75"/>
      <c r="G37" s="5"/>
      <c r="H37" s="5"/>
      <c r="I37" s="4"/>
      <c r="J37" s="75"/>
      <c r="K37" s="5"/>
      <c r="L37" s="5"/>
      <c r="M37" s="20"/>
    </row>
    <row r="38" spans="2:13" ht="12.75">
      <c r="B38" s="5"/>
      <c r="C38" s="29"/>
      <c r="D38" s="30"/>
      <c r="E38" s="30"/>
      <c r="I38" s="35"/>
      <c r="J38" s="29"/>
      <c r="K38" s="29"/>
      <c r="L38" s="32"/>
      <c r="M38" s="20"/>
    </row>
    <row r="39" spans="2:13" ht="12.75">
      <c r="B39" s="5"/>
      <c r="C39" s="34"/>
      <c r="D39" s="35"/>
      <c r="E39" s="35"/>
      <c r="I39" s="35"/>
      <c r="J39" s="58"/>
      <c r="K39" s="34"/>
      <c r="L39" s="32"/>
      <c r="M39" s="20"/>
    </row>
    <row r="40" spans="2:13" ht="12.75">
      <c r="B40" s="5"/>
      <c r="C40" s="34"/>
      <c r="D40" s="35"/>
      <c r="E40" s="35"/>
      <c r="F40" s="58"/>
      <c r="G40" s="34"/>
      <c r="H40" s="35"/>
      <c r="I40" s="35"/>
      <c r="J40" s="58"/>
      <c r="K40" s="36"/>
      <c r="L40" s="32"/>
      <c r="M40" s="20"/>
    </row>
    <row r="41" spans="2:13" ht="12.75">
      <c r="B41" s="5"/>
      <c r="C41" s="34"/>
      <c r="D41" s="35"/>
      <c r="E41" s="35"/>
      <c r="F41" s="58"/>
      <c r="G41" s="34"/>
      <c r="H41" s="35"/>
      <c r="I41" s="35"/>
      <c r="J41" s="58"/>
      <c r="K41" s="36"/>
      <c r="L41" s="32"/>
      <c r="M41" s="20"/>
    </row>
    <row r="42" spans="2:13" ht="12.75">
      <c r="B42" s="5"/>
      <c r="C42" s="34"/>
      <c r="D42" s="35"/>
      <c r="E42" s="35"/>
      <c r="F42" s="58"/>
      <c r="G42" s="34"/>
      <c r="H42" s="35"/>
      <c r="I42" s="35"/>
      <c r="J42" s="58"/>
      <c r="K42" s="34"/>
      <c r="L42" s="34"/>
      <c r="M42" s="20"/>
    </row>
    <row r="43" spans="2:13" ht="12.75">
      <c r="B43" s="5"/>
      <c r="C43" s="32"/>
      <c r="D43" s="35"/>
      <c r="E43" s="35"/>
      <c r="F43" s="58"/>
      <c r="G43" s="34"/>
      <c r="H43" s="35"/>
      <c r="I43" s="35"/>
      <c r="J43" s="29"/>
      <c r="K43" s="58"/>
      <c r="L43" s="34"/>
      <c r="M43" s="20"/>
    </row>
    <row r="44" spans="2:13" ht="12.75">
      <c r="B44" s="5"/>
      <c r="C44" s="34"/>
      <c r="D44" s="30"/>
      <c r="E44" s="30"/>
      <c r="F44" s="58"/>
      <c r="G44" s="34"/>
      <c r="H44" s="30"/>
      <c r="I44" s="35"/>
      <c r="J44" s="58"/>
      <c r="K44" s="35"/>
      <c r="L44" s="34"/>
      <c r="M44" s="20"/>
    </row>
    <row r="45" spans="2:13" ht="12.75">
      <c r="B45" s="5"/>
      <c r="C45" s="34"/>
      <c r="D45" s="35"/>
      <c r="E45" s="35"/>
      <c r="F45" s="58"/>
      <c r="G45" s="34"/>
      <c r="H45" s="34"/>
      <c r="I45" s="35"/>
      <c r="J45" s="58"/>
      <c r="K45" s="34"/>
      <c r="L45" s="34"/>
      <c r="M45" s="20"/>
    </row>
    <row r="46" spans="2:13" ht="12.75">
      <c r="B46" s="5"/>
      <c r="C46" s="34"/>
      <c r="D46" s="35"/>
      <c r="E46" s="35"/>
      <c r="F46" s="58"/>
      <c r="G46" s="34"/>
      <c r="H46" s="34"/>
      <c r="I46" s="35"/>
      <c r="J46" s="58"/>
      <c r="K46" s="34"/>
      <c r="L46" s="32"/>
      <c r="M46" s="20"/>
    </row>
    <row r="47" spans="2:13" ht="12.75">
      <c r="B47" s="5"/>
      <c r="C47" s="34"/>
      <c r="D47" s="35"/>
      <c r="E47" s="35"/>
      <c r="F47" s="58"/>
      <c r="G47" s="34"/>
      <c r="H47" s="35"/>
      <c r="I47" s="35"/>
      <c r="J47" s="58"/>
      <c r="K47" s="34"/>
      <c r="L47" s="34"/>
      <c r="M47" s="20"/>
    </row>
    <row r="48" spans="2:13" ht="12.75">
      <c r="B48" s="5"/>
      <c r="C48" s="34"/>
      <c r="D48" s="35"/>
      <c r="E48" s="35"/>
      <c r="F48" s="58"/>
      <c r="G48" s="34"/>
      <c r="H48" s="35"/>
      <c r="I48" s="35"/>
      <c r="J48" s="58"/>
      <c r="K48" s="34"/>
      <c r="L48" s="34"/>
      <c r="M48" s="20"/>
    </row>
    <row r="49" spans="2:13" ht="12.75">
      <c r="B49" s="5"/>
      <c r="C49" s="34"/>
      <c r="D49" s="35"/>
      <c r="E49" s="35"/>
      <c r="F49" s="58"/>
      <c r="G49" s="34"/>
      <c r="H49" s="35"/>
      <c r="I49" s="35"/>
      <c r="J49" s="58"/>
      <c r="K49" s="34"/>
      <c r="L49" s="34"/>
      <c r="M49" s="20"/>
    </row>
    <row r="50" spans="2:13" ht="12.75">
      <c r="B50" s="5"/>
      <c r="C50" s="34"/>
      <c r="D50" s="35"/>
      <c r="E50" s="35"/>
      <c r="F50" s="58"/>
      <c r="G50" s="32"/>
      <c r="H50" s="35"/>
      <c r="I50" s="35"/>
      <c r="J50" s="29"/>
      <c r="K50" s="34"/>
      <c r="L50" s="32"/>
      <c r="M50" s="20"/>
    </row>
    <row r="51" spans="2:13" ht="12.75">
      <c r="B51" s="5"/>
      <c r="C51" s="34"/>
      <c r="D51" s="35"/>
      <c r="E51" s="35"/>
      <c r="F51" s="58"/>
      <c r="G51" s="34"/>
      <c r="H51" s="30"/>
      <c r="I51" s="35"/>
      <c r="J51" s="58"/>
      <c r="K51" s="34"/>
      <c r="L51" s="34"/>
      <c r="M51" s="20"/>
    </row>
    <row r="52" spans="2:13" ht="12.75">
      <c r="B52" s="5"/>
      <c r="C52" s="34"/>
      <c r="D52" s="35"/>
      <c r="E52" s="35"/>
      <c r="F52" s="58"/>
      <c r="G52" s="34"/>
      <c r="H52" s="34"/>
      <c r="I52" s="35"/>
      <c r="J52" s="58"/>
      <c r="K52" s="34"/>
      <c r="L52" s="34"/>
      <c r="M52" s="20"/>
    </row>
    <row r="53" spans="2:13" ht="12.75">
      <c r="B53" s="5"/>
      <c r="C53" s="58"/>
      <c r="D53" s="30"/>
      <c r="E53" s="30"/>
      <c r="F53" s="58"/>
      <c r="G53" s="58"/>
      <c r="H53" s="35"/>
      <c r="I53" s="35"/>
      <c r="J53" s="58"/>
      <c r="K53" s="34"/>
      <c r="L53" s="34"/>
      <c r="M53" s="20"/>
    </row>
    <row r="54" spans="2:13" ht="12.75">
      <c r="B54" s="5"/>
      <c r="C54" s="34"/>
      <c r="D54" s="35"/>
      <c r="E54" s="35"/>
      <c r="F54" s="58"/>
      <c r="G54" s="34"/>
      <c r="H54" s="35"/>
      <c r="I54" s="35"/>
      <c r="J54" s="58"/>
      <c r="K54" s="34"/>
      <c r="L54" s="32"/>
      <c r="M54" s="20"/>
    </row>
    <row r="55" spans="2:13" ht="12.75">
      <c r="B55" s="5"/>
      <c r="C55" s="34"/>
      <c r="D55" s="35"/>
      <c r="E55" s="35"/>
      <c r="F55" s="58"/>
      <c r="G55" s="34"/>
      <c r="H55" s="35"/>
      <c r="I55" s="35"/>
      <c r="J55" s="58"/>
      <c r="K55" s="34"/>
      <c r="L55" s="34"/>
      <c r="M55" s="20"/>
    </row>
    <row r="56" spans="2:13" ht="12.75">
      <c r="B56" s="5"/>
      <c r="C56" s="32"/>
      <c r="D56" s="35"/>
      <c r="E56" s="35"/>
      <c r="F56" s="58"/>
      <c r="G56" s="32"/>
      <c r="H56" s="35"/>
      <c r="I56" s="35"/>
      <c r="J56" s="58"/>
      <c r="K56" s="34"/>
      <c r="L56" s="34"/>
      <c r="M56" s="20"/>
    </row>
    <row r="57" spans="2:13" ht="12.75">
      <c r="B57" s="5"/>
      <c r="C57" s="34"/>
      <c r="D57" s="35"/>
      <c r="E57" s="35"/>
      <c r="F57" s="58"/>
      <c r="G57" s="34"/>
      <c r="H57" s="35"/>
      <c r="I57" s="35"/>
      <c r="J57" s="58"/>
      <c r="K57" s="34"/>
      <c r="L57" s="34"/>
      <c r="M57" s="20"/>
    </row>
    <row r="58" spans="2:13" ht="12.75">
      <c r="B58" s="5"/>
      <c r="C58" s="34"/>
      <c r="D58" s="30"/>
      <c r="E58" s="30"/>
      <c r="F58" s="58"/>
      <c r="G58" s="34"/>
      <c r="H58" s="30"/>
      <c r="I58" s="35"/>
      <c r="J58" s="58"/>
      <c r="K58" s="34"/>
      <c r="L58" s="34"/>
      <c r="M58" s="20"/>
    </row>
    <row r="59" spans="2:13" ht="12.75">
      <c r="B59" s="5"/>
      <c r="C59" s="34"/>
      <c r="D59" s="35"/>
      <c r="E59" s="35"/>
      <c r="F59" s="58"/>
      <c r="G59" s="34"/>
      <c r="H59" s="35"/>
      <c r="I59" s="35"/>
      <c r="J59" s="58"/>
      <c r="K59" s="34"/>
      <c r="L59" s="34"/>
      <c r="M59" s="20"/>
    </row>
    <row r="60" spans="2:13" ht="12.75">
      <c r="B60" s="5"/>
      <c r="C60" s="34"/>
      <c r="D60" s="35"/>
      <c r="E60" s="35"/>
      <c r="F60" s="58"/>
      <c r="G60" s="34"/>
      <c r="H60" s="35"/>
      <c r="I60" s="35"/>
      <c r="J60" s="58"/>
      <c r="K60" s="34"/>
      <c r="L60" s="34"/>
      <c r="M60" s="20"/>
    </row>
    <row r="61" spans="2:13" ht="12.75">
      <c r="B61" s="5"/>
      <c r="C61" s="34"/>
      <c r="D61" s="35"/>
      <c r="E61" s="35"/>
      <c r="F61" s="58"/>
      <c r="G61" s="34"/>
      <c r="H61" s="35"/>
      <c r="I61" s="35"/>
      <c r="J61" s="58"/>
      <c r="K61" s="34"/>
      <c r="L61" s="34"/>
      <c r="M61" s="20"/>
    </row>
    <row r="62" spans="2:13" ht="12.75">
      <c r="B62" s="5"/>
      <c r="C62" s="34"/>
      <c r="D62" s="35"/>
      <c r="E62" s="35"/>
      <c r="F62" s="58"/>
      <c r="G62" s="34"/>
      <c r="H62" s="35"/>
      <c r="I62" s="35"/>
      <c r="J62" s="58"/>
      <c r="K62" s="34"/>
      <c r="L62" s="34"/>
      <c r="M62" s="20"/>
    </row>
    <row r="63" spans="2:13" ht="12.75">
      <c r="B63" s="5"/>
      <c r="C63" s="34"/>
      <c r="D63" s="30"/>
      <c r="E63" s="30"/>
      <c r="F63" s="58"/>
      <c r="G63" s="34"/>
      <c r="H63" s="30"/>
      <c r="I63" s="35"/>
      <c r="J63" s="58"/>
      <c r="K63" s="34"/>
      <c r="L63" s="34"/>
      <c r="M63" s="20"/>
    </row>
    <row r="64" spans="2:13" ht="12.75">
      <c r="B64" s="5"/>
      <c r="C64" s="34"/>
      <c r="D64" s="35"/>
      <c r="E64" s="35"/>
      <c r="F64" s="58"/>
      <c r="G64" s="34"/>
      <c r="H64" s="35"/>
      <c r="I64" s="35"/>
      <c r="J64" s="58"/>
      <c r="K64" s="34"/>
      <c r="L64" s="34"/>
      <c r="M64" s="20"/>
    </row>
    <row r="65" spans="2:13" ht="12.75">
      <c r="B65" s="5"/>
      <c r="C65" s="34"/>
      <c r="D65" s="35"/>
      <c r="E65" s="35"/>
      <c r="F65" s="58"/>
      <c r="G65" s="34"/>
      <c r="H65" s="34"/>
      <c r="I65" s="35"/>
      <c r="J65" s="58"/>
      <c r="K65" s="34"/>
      <c r="L65" s="34"/>
      <c r="M65" s="20"/>
    </row>
    <row r="66" spans="2:13" ht="12.75">
      <c r="B66" s="5"/>
      <c r="C66" s="5"/>
      <c r="D66" s="4"/>
      <c r="E66" s="4"/>
      <c r="F66" s="75"/>
      <c r="G66" s="5"/>
      <c r="H66" s="5"/>
      <c r="I66" s="4"/>
      <c r="J66" s="58"/>
      <c r="K66" s="34"/>
      <c r="L66" s="34"/>
      <c r="M66" s="20"/>
    </row>
    <row r="67" spans="2:13" ht="12.75">
      <c r="B67" s="5"/>
      <c r="C67" s="5"/>
      <c r="D67" s="4"/>
      <c r="E67" s="4"/>
      <c r="F67" s="75"/>
      <c r="G67" s="5"/>
      <c r="H67" s="5"/>
      <c r="I67" s="4"/>
      <c r="J67" s="58"/>
      <c r="K67" s="34"/>
      <c r="L67" s="34"/>
      <c r="M67" s="20"/>
    </row>
    <row r="68" spans="2:13" ht="12.75">
      <c r="B68" s="5"/>
      <c r="C68" s="5"/>
      <c r="D68" s="4"/>
      <c r="E68" s="4"/>
      <c r="F68" s="75"/>
      <c r="G68" s="5"/>
      <c r="H68" s="5"/>
      <c r="I68" s="4"/>
      <c r="J68" s="58"/>
      <c r="K68" s="34"/>
      <c r="L68" s="34"/>
      <c r="M68" s="20"/>
    </row>
    <row r="69" spans="2:13" ht="12.75">
      <c r="B69" s="5"/>
      <c r="C69" s="34"/>
      <c r="D69" s="35"/>
      <c r="E69" s="35"/>
      <c r="F69" s="58"/>
      <c r="G69" s="34"/>
      <c r="H69" s="34"/>
      <c r="I69" s="35"/>
      <c r="J69" s="58"/>
      <c r="K69" s="34"/>
      <c r="L69" s="34"/>
      <c r="M69" s="20"/>
    </row>
    <row r="70" spans="2:13" ht="13.5">
      <c r="B70" s="5"/>
      <c r="C70" s="60"/>
      <c r="D70" s="158"/>
      <c r="E70" s="158"/>
      <c r="F70" s="76"/>
      <c r="G70" s="60"/>
      <c r="H70" s="60"/>
      <c r="I70" s="158"/>
      <c r="J70" s="76"/>
      <c r="K70" s="60"/>
      <c r="L70" s="60"/>
      <c r="M70" s="20"/>
    </row>
    <row r="71" spans="2:13" ht="12.75">
      <c r="B71" s="5"/>
      <c r="C71" s="5"/>
      <c r="D71" s="4"/>
      <c r="E71" s="4"/>
      <c r="F71" s="75"/>
      <c r="G71" s="5"/>
      <c r="H71" s="5"/>
      <c r="I71" s="4"/>
      <c r="J71" s="75"/>
      <c r="K71" s="5"/>
      <c r="L71" s="5"/>
      <c r="M71" s="20"/>
    </row>
    <row r="72" spans="2:13" ht="12.75">
      <c r="B72" s="5"/>
      <c r="C72" s="5"/>
      <c r="D72" s="4"/>
      <c r="E72" s="4"/>
      <c r="F72" s="75"/>
      <c r="G72" s="5"/>
      <c r="H72" s="5"/>
      <c r="I72" s="4"/>
      <c r="J72" s="75"/>
      <c r="K72" s="5"/>
      <c r="L72" s="5"/>
      <c r="M72" s="20"/>
    </row>
    <row r="73" spans="2:13" ht="12.75">
      <c r="B73" s="5"/>
      <c r="C73" s="5"/>
      <c r="D73" s="4"/>
      <c r="E73" s="4"/>
      <c r="F73" s="75"/>
      <c r="G73" s="5"/>
      <c r="H73" s="5"/>
      <c r="I73" s="4"/>
      <c r="J73" s="75"/>
      <c r="K73" s="5"/>
      <c r="L73" s="5"/>
      <c r="M73" s="20"/>
    </row>
  </sheetData>
  <sheetProtection/>
  <printOptions/>
  <pageMargins left="0.5511811023622047" right="0.5118110236220472" top="0.6692913385826772" bottom="0.7874015748031497" header="0.5118110236220472" footer="0.5118110236220472"/>
  <pageSetup horizontalDpi="300" verticalDpi="300" orientation="landscape" paperSize="9" r:id="rId1"/>
  <headerFooter alignWithMargins="0">
    <oddFooter>&amp;CBerkshire County Long Range Prize Meeting 2018
</oddFooter>
  </headerFooter>
  <colBreaks count="1" manualBreakCount="1">
    <brk id="13" max="3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42"/>
  <sheetViews>
    <sheetView zoomScale="90" zoomScaleNormal="90" zoomScalePageLayoutView="0" workbookViewId="0" topLeftCell="A1">
      <selection activeCell="A7" sqref="A7"/>
    </sheetView>
  </sheetViews>
  <sheetFormatPr defaultColWidth="9.140625" defaultRowHeight="12.75"/>
  <cols>
    <col min="1" max="1" width="19.8515625" style="140" customWidth="1"/>
    <col min="2" max="2" width="17.140625" style="0" customWidth="1"/>
    <col min="3" max="3" width="7.7109375" style="0" customWidth="1"/>
    <col min="4" max="4" width="7.28125" style="0" customWidth="1"/>
    <col min="6" max="6" width="5.28125" style="81" customWidth="1"/>
    <col min="10" max="10" width="5.28125" style="81" customWidth="1"/>
    <col min="11" max="11" width="10.57421875" style="0" customWidth="1"/>
    <col min="12" max="12" width="10.28125" style="0" customWidth="1"/>
    <col min="14" max="14" width="5.28125" style="81" customWidth="1"/>
    <col min="16" max="16" width="5.28125" style="0" customWidth="1"/>
    <col min="17" max="17" width="11.00390625" style="190" customWidth="1"/>
  </cols>
  <sheetData>
    <row r="1" spans="1:15" ht="12.75">
      <c r="A1" s="139"/>
      <c r="B1" s="8"/>
      <c r="C1" s="52" t="s">
        <v>32</v>
      </c>
      <c r="D1" s="53"/>
      <c r="E1" s="48" t="s">
        <v>17</v>
      </c>
      <c r="F1" s="141"/>
      <c r="G1" s="54" t="s">
        <v>33</v>
      </c>
      <c r="H1" s="45"/>
      <c r="I1" s="48" t="s">
        <v>17</v>
      </c>
      <c r="J1" s="141"/>
      <c r="K1" s="54" t="s">
        <v>49</v>
      </c>
      <c r="L1" s="96"/>
      <c r="M1" s="49" t="s">
        <v>19</v>
      </c>
      <c r="N1" s="143"/>
      <c r="O1" s="14" t="s">
        <v>3</v>
      </c>
    </row>
    <row r="2" spans="1:17" ht="12.75">
      <c r="A2" s="152" t="s">
        <v>1</v>
      </c>
      <c r="B2" s="153" t="s">
        <v>2</v>
      </c>
      <c r="C2" s="154" t="s">
        <v>7</v>
      </c>
      <c r="D2" s="154" t="s">
        <v>7</v>
      </c>
      <c r="E2" s="154" t="s">
        <v>7</v>
      </c>
      <c r="F2" s="155"/>
      <c r="G2" s="154" t="s">
        <v>15</v>
      </c>
      <c r="H2" s="154" t="s">
        <v>15</v>
      </c>
      <c r="I2" s="154" t="s">
        <v>15</v>
      </c>
      <c r="J2" s="155"/>
      <c r="K2" s="154" t="s">
        <v>4</v>
      </c>
      <c r="L2" s="154" t="s">
        <v>5</v>
      </c>
      <c r="M2" s="120" t="s">
        <v>18</v>
      </c>
      <c r="O2" s="156" t="s">
        <v>6</v>
      </c>
      <c r="P2" s="103"/>
      <c r="Q2" s="117"/>
    </row>
    <row r="3" spans="1:16" s="8" customFormat="1" ht="12.75">
      <c r="A3" s="196" t="s">
        <v>61</v>
      </c>
      <c r="B3" s="196" t="s">
        <v>62</v>
      </c>
      <c r="C3" s="121">
        <f>'A class'!D5</f>
        <v>185</v>
      </c>
      <c r="D3" s="121">
        <f>'A class'!E5</f>
        <v>189</v>
      </c>
      <c r="E3" s="121">
        <f aca="true" t="shared" si="0" ref="E3:E33">SUM(C3:D3)</f>
        <v>374</v>
      </c>
      <c r="F3" s="157">
        <f aca="true" t="shared" si="1" ref="F3:F33">RANK(E3,$E$3:$E$42)</f>
        <v>20</v>
      </c>
      <c r="G3" s="121">
        <f>'A class'!H5</f>
        <v>188</v>
      </c>
      <c r="H3" s="121">
        <f>'A class'!I5</f>
        <v>186</v>
      </c>
      <c r="I3" s="121">
        <f aca="true" t="shared" si="2" ref="I3:I33">SUM(G3:H3)</f>
        <v>374</v>
      </c>
      <c r="J3" s="157">
        <f aca="true" t="shared" si="3" ref="J3:J33">RANK(I3,$I$3:$I$42)</f>
        <v>14</v>
      </c>
      <c r="K3" s="121">
        <f aca="true" t="shared" si="4" ref="K3:K33">D3</f>
        <v>189</v>
      </c>
      <c r="L3" s="121">
        <f aca="true" t="shared" si="5" ref="L3:L33">H3</f>
        <v>186</v>
      </c>
      <c r="M3" s="121">
        <f aca="true" t="shared" si="6" ref="M3:M33">SUM(K3,L3)</f>
        <v>375</v>
      </c>
      <c r="N3" s="157">
        <f aca="true" t="shared" si="7" ref="N3:N33">RANK(M3,$M$3:$M$42)</f>
        <v>18</v>
      </c>
      <c r="O3" s="121">
        <f aca="true" t="shared" si="8" ref="O3:O33">SUM(E3,I3)</f>
        <v>748</v>
      </c>
      <c r="P3" s="157">
        <f aca="true" t="shared" si="9" ref="P3:P33">RANK(O3,$O$3:$O$42)</f>
        <v>16</v>
      </c>
    </row>
    <row r="4" spans="1:16" ht="12.75">
      <c r="A4" s="196" t="s">
        <v>67</v>
      </c>
      <c r="B4" s="196" t="s">
        <v>68</v>
      </c>
      <c r="C4" s="121">
        <f>'A class'!D6</f>
        <v>197</v>
      </c>
      <c r="D4" s="121">
        <f>'A class'!E6</f>
        <v>194</v>
      </c>
      <c r="E4" s="39">
        <f t="shared" si="0"/>
        <v>391</v>
      </c>
      <c r="F4" s="157">
        <f t="shared" si="1"/>
        <v>3</v>
      </c>
      <c r="G4" s="121">
        <f>'A class'!H6</f>
        <v>190</v>
      </c>
      <c r="H4" s="121">
        <f>'A class'!I6</f>
        <v>190</v>
      </c>
      <c r="I4" s="121">
        <f t="shared" si="2"/>
        <v>380</v>
      </c>
      <c r="J4" s="157">
        <f t="shared" si="3"/>
        <v>9</v>
      </c>
      <c r="K4" s="121">
        <f t="shared" si="4"/>
        <v>194</v>
      </c>
      <c r="L4" s="121">
        <f t="shared" si="5"/>
        <v>190</v>
      </c>
      <c r="M4" s="121">
        <f t="shared" si="6"/>
        <v>384</v>
      </c>
      <c r="N4" s="157">
        <f t="shared" si="7"/>
        <v>7</v>
      </c>
      <c r="O4" s="121">
        <f t="shared" si="8"/>
        <v>771</v>
      </c>
      <c r="P4" s="157">
        <f t="shared" si="9"/>
        <v>5</v>
      </c>
    </row>
    <row r="5" spans="1:17" ht="12.75">
      <c r="A5" s="196" t="s">
        <v>72</v>
      </c>
      <c r="B5" s="196" t="s">
        <v>70</v>
      </c>
      <c r="C5" s="121">
        <f>'A class'!D7</f>
        <v>196</v>
      </c>
      <c r="D5" s="121">
        <f>'A class'!E7</f>
        <v>198</v>
      </c>
      <c r="E5" s="39">
        <f t="shared" si="0"/>
        <v>394</v>
      </c>
      <c r="F5" s="157">
        <f t="shared" si="1"/>
        <v>1</v>
      </c>
      <c r="G5" s="121">
        <f>'A class'!H7</f>
        <v>192</v>
      </c>
      <c r="H5" s="121">
        <f>'A class'!I7</f>
        <v>196</v>
      </c>
      <c r="I5" s="39">
        <f t="shared" si="2"/>
        <v>388</v>
      </c>
      <c r="J5" s="157">
        <f t="shared" si="3"/>
        <v>3</v>
      </c>
      <c r="K5" s="39">
        <f t="shared" si="4"/>
        <v>198</v>
      </c>
      <c r="L5" s="39">
        <f t="shared" si="5"/>
        <v>196</v>
      </c>
      <c r="M5" s="39">
        <f t="shared" si="6"/>
        <v>394</v>
      </c>
      <c r="N5" s="157">
        <f t="shared" si="7"/>
        <v>1</v>
      </c>
      <c r="O5" s="39">
        <f t="shared" si="8"/>
        <v>782</v>
      </c>
      <c r="P5" s="157">
        <f t="shared" si="9"/>
        <v>1</v>
      </c>
      <c r="Q5" s="195"/>
    </row>
    <row r="6" spans="1:17" ht="12.75">
      <c r="A6" s="196" t="s">
        <v>79</v>
      </c>
      <c r="B6" s="196" t="s">
        <v>62</v>
      </c>
      <c r="C6" s="121">
        <f>'A class'!D8</f>
        <v>189</v>
      </c>
      <c r="D6" s="121">
        <f>'A class'!E8</f>
        <v>187</v>
      </c>
      <c r="E6" s="39">
        <f t="shared" si="0"/>
        <v>376</v>
      </c>
      <c r="F6" s="157">
        <f t="shared" si="1"/>
        <v>17</v>
      </c>
      <c r="G6" s="121">
        <f>'A class'!H8</f>
        <v>197</v>
      </c>
      <c r="H6" s="121">
        <f>'A class'!I8</f>
        <v>195</v>
      </c>
      <c r="I6" s="39">
        <f t="shared" si="2"/>
        <v>392</v>
      </c>
      <c r="J6" s="157">
        <f t="shared" si="3"/>
        <v>1</v>
      </c>
      <c r="K6" s="39">
        <f t="shared" si="4"/>
        <v>187</v>
      </c>
      <c r="L6" s="39">
        <f t="shared" si="5"/>
        <v>195</v>
      </c>
      <c r="M6" s="39">
        <f t="shared" si="6"/>
        <v>382</v>
      </c>
      <c r="N6" s="157">
        <f t="shared" si="7"/>
        <v>11</v>
      </c>
      <c r="O6" s="39">
        <f t="shared" si="8"/>
        <v>768</v>
      </c>
      <c r="P6" s="157">
        <f t="shared" si="9"/>
        <v>8</v>
      </c>
      <c r="Q6" s="13"/>
    </row>
    <row r="7" spans="1:17" s="8" customFormat="1" ht="12.75">
      <c r="A7" s="196" t="s">
        <v>80</v>
      </c>
      <c r="B7" s="196" t="s">
        <v>68</v>
      </c>
      <c r="C7" s="121">
        <f>'A class'!D9</f>
        <v>0</v>
      </c>
      <c r="D7" s="121">
        <f>'A class'!E9</f>
        <v>0</v>
      </c>
      <c r="E7" s="121">
        <f t="shared" si="0"/>
        <v>0</v>
      </c>
      <c r="F7" s="157">
        <f t="shared" si="1"/>
        <v>30</v>
      </c>
      <c r="G7" s="121">
        <f>'A class'!H9</f>
        <v>0</v>
      </c>
      <c r="H7" s="121">
        <f>'A class'!I9</f>
        <v>0</v>
      </c>
      <c r="I7" s="121">
        <f t="shared" si="2"/>
        <v>0</v>
      </c>
      <c r="J7" s="157">
        <f t="shared" si="3"/>
        <v>30</v>
      </c>
      <c r="K7" s="121">
        <f t="shared" si="4"/>
        <v>0</v>
      </c>
      <c r="L7" s="121">
        <f t="shared" si="5"/>
        <v>0</v>
      </c>
      <c r="M7" s="121">
        <f t="shared" si="6"/>
        <v>0</v>
      </c>
      <c r="N7" s="157">
        <f t="shared" si="7"/>
        <v>30</v>
      </c>
      <c r="O7" s="121">
        <f t="shared" si="8"/>
        <v>0</v>
      </c>
      <c r="P7" s="157">
        <f t="shared" si="9"/>
        <v>30</v>
      </c>
      <c r="Q7" s="195"/>
    </row>
    <row r="8" spans="1:16" ht="12.75">
      <c r="A8" s="196" t="s">
        <v>81</v>
      </c>
      <c r="B8" s="196" t="s">
        <v>62</v>
      </c>
      <c r="C8" s="121">
        <f>'A class'!D10</f>
        <v>195</v>
      </c>
      <c r="D8" s="121">
        <f>'A class'!E10</f>
        <v>192</v>
      </c>
      <c r="E8" s="39">
        <f t="shared" si="0"/>
        <v>387</v>
      </c>
      <c r="F8" s="157">
        <f t="shared" si="1"/>
        <v>7</v>
      </c>
      <c r="G8" s="121">
        <f>'A class'!H10</f>
        <v>192</v>
      </c>
      <c r="H8" s="121">
        <f>'A class'!I10</f>
        <v>197</v>
      </c>
      <c r="I8" s="121">
        <f t="shared" si="2"/>
        <v>389</v>
      </c>
      <c r="J8" s="157">
        <f t="shared" si="3"/>
        <v>2</v>
      </c>
      <c r="K8" s="121">
        <f t="shared" si="4"/>
        <v>192</v>
      </c>
      <c r="L8" s="121">
        <f t="shared" si="5"/>
        <v>197</v>
      </c>
      <c r="M8" s="121">
        <f t="shared" si="6"/>
        <v>389</v>
      </c>
      <c r="N8" s="157">
        <f t="shared" si="7"/>
        <v>4</v>
      </c>
      <c r="O8" s="121">
        <f t="shared" si="8"/>
        <v>776</v>
      </c>
      <c r="P8" s="157">
        <f t="shared" si="9"/>
        <v>3</v>
      </c>
    </row>
    <row r="9" spans="1:16" ht="12.75">
      <c r="A9" s="196" t="s">
        <v>82</v>
      </c>
      <c r="B9" s="196" t="s">
        <v>59</v>
      </c>
      <c r="C9" s="121">
        <f>'A class'!D11</f>
        <v>193</v>
      </c>
      <c r="D9" s="121">
        <f>'A class'!E11</f>
        <v>198</v>
      </c>
      <c r="E9" s="39">
        <f t="shared" si="0"/>
        <v>391</v>
      </c>
      <c r="F9" s="157">
        <f t="shared" si="1"/>
        <v>3</v>
      </c>
      <c r="G9" s="121">
        <f>'A class'!H11</f>
        <v>189</v>
      </c>
      <c r="H9" s="121">
        <f>'A class'!I11</f>
        <v>194</v>
      </c>
      <c r="I9" s="39">
        <f t="shared" si="2"/>
        <v>383</v>
      </c>
      <c r="J9" s="157">
        <f t="shared" si="3"/>
        <v>5</v>
      </c>
      <c r="K9" s="39">
        <f t="shared" si="4"/>
        <v>198</v>
      </c>
      <c r="L9" s="39">
        <f t="shared" si="5"/>
        <v>194</v>
      </c>
      <c r="M9" s="39">
        <f t="shared" si="6"/>
        <v>392</v>
      </c>
      <c r="N9" s="157">
        <f t="shared" si="7"/>
        <v>3</v>
      </c>
      <c r="O9" s="39">
        <f t="shared" si="8"/>
        <v>774</v>
      </c>
      <c r="P9" s="157">
        <f t="shared" si="9"/>
        <v>4</v>
      </c>
    </row>
    <row r="10" spans="1:16" ht="12.75">
      <c r="A10" s="196" t="s">
        <v>85</v>
      </c>
      <c r="B10" s="196" t="s">
        <v>59</v>
      </c>
      <c r="C10" s="121">
        <f>'A class'!D12</f>
        <v>197</v>
      </c>
      <c r="D10" s="121">
        <f>'A class'!E12</f>
        <v>195</v>
      </c>
      <c r="E10" s="39">
        <f t="shared" si="0"/>
        <v>392</v>
      </c>
      <c r="F10" s="157">
        <f t="shared" si="1"/>
        <v>2</v>
      </c>
      <c r="G10" s="121">
        <f>'A class'!H12</f>
        <v>195</v>
      </c>
      <c r="H10" s="121">
        <f>'A class'!I12</f>
        <v>190</v>
      </c>
      <c r="I10" s="39">
        <f t="shared" si="2"/>
        <v>385</v>
      </c>
      <c r="J10" s="157">
        <f t="shared" si="3"/>
        <v>4</v>
      </c>
      <c r="K10" s="39">
        <f t="shared" si="4"/>
        <v>195</v>
      </c>
      <c r="L10" s="39">
        <f t="shared" si="5"/>
        <v>190</v>
      </c>
      <c r="M10" s="39">
        <f t="shared" si="6"/>
        <v>385</v>
      </c>
      <c r="N10" s="157">
        <f t="shared" si="7"/>
        <v>5</v>
      </c>
      <c r="O10" s="39">
        <f t="shared" si="8"/>
        <v>777</v>
      </c>
      <c r="P10" s="157">
        <f t="shared" si="9"/>
        <v>2</v>
      </c>
    </row>
    <row r="11" spans="1:16" ht="12.75">
      <c r="A11" s="196" t="s">
        <v>86</v>
      </c>
      <c r="B11" s="196" t="s">
        <v>62</v>
      </c>
      <c r="C11" s="121">
        <f>'A class'!D13</f>
        <v>192</v>
      </c>
      <c r="D11" s="121">
        <f>'A class'!E13</f>
        <v>193</v>
      </c>
      <c r="E11" s="39">
        <f t="shared" si="0"/>
        <v>385</v>
      </c>
      <c r="F11" s="157">
        <f t="shared" si="1"/>
        <v>8</v>
      </c>
      <c r="G11" s="121">
        <f>'A class'!H13</f>
        <v>191</v>
      </c>
      <c r="H11" s="121">
        <f>'A class'!I13</f>
        <v>188</v>
      </c>
      <c r="I11" s="39">
        <f t="shared" si="2"/>
        <v>379</v>
      </c>
      <c r="J11" s="157">
        <f t="shared" si="3"/>
        <v>11</v>
      </c>
      <c r="K11" s="39">
        <f t="shared" si="4"/>
        <v>193</v>
      </c>
      <c r="L11" s="39">
        <f t="shared" si="5"/>
        <v>188</v>
      </c>
      <c r="M11" s="39">
        <f t="shared" si="6"/>
        <v>381</v>
      </c>
      <c r="N11" s="157">
        <f t="shared" si="7"/>
        <v>13</v>
      </c>
      <c r="O11" s="39">
        <f t="shared" si="8"/>
        <v>764</v>
      </c>
      <c r="P11" s="157">
        <f t="shared" si="9"/>
        <v>9</v>
      </c>
    </row>
    <row r="12" spans="1:16" ht="12.75">
      <c r="A12" s="196" t="s">
        <v>87</v>
      </c>
      <c r="B12" s="196" t="s">
        <v>89</v>
      </c>
      <c r="C12" s="121">
        <f>'A class'!D14</f>
        <v>186</v>
      </c>
      <c r="D12" s="121">
        <f>'A class'!E14</f>
        <v>184</v>
      </c>
      <c r="E12" s="39">
        <f t="shared" si="0"/>
        <v>370</v>
      </c>
      <c r="F12" s="157">
        <f t="shared" si="1"/>
        <v>22</v>
      </c>
      <c r="G12" s="121">
        <f>'A class'!H14</f>
        <v>179</v>
      </c>
      <c r="H12" s="121">
        <f>'A class'!I14</f>
        <v>179</v>
      </c>
      <c r="I12" s="39">
        <f t="shared" si="2"/>
        <v>358</v>
      </c>
      <c r="J12" s="157">
        <f t="shared" si="3"/>
        <v>20</v>
      </c>
      <c r="K12" s="39">
        <f t="shared" si="4"/>
        <v>184</v>
      </c>
      <c r="L12" s="39">
        <f t="shared" si="5"/>
        <v>179</v>
      </c>
      <c r="M12" s="39">
        <f t="shared" si="6"/>
        <v>363</v>
      </c>
      <c r="N12" s="157">
        <f t="shared" si="7"/>
        <v>23</v>
      </c>
      <c r="O12" s="39">
        <f t="shared" si="8"/>
        <v>728</v>
      </c>
      <c r="P12" s="157">
        <f t="shared" si="9"/>
        <v>21</v>
      </c>
    </row>
    <row r="13" spans="1:16" ht="12.75">
      <c r="A13" s="196" t="s">
        <v>96</v>
      </c>
      <c r="B13" s="196" t="s">
        <v>68</v>
      </c>
      <c r="C13" s="121">
        <f>'A class'!D15</f>
        <v>194</v>
      </c>
      <c r="D13" s="121">
        <f>'A class'!E15</f>
        <v>194</v>
      </c>
      <c r="E13" s="39">
        <f t="shared" si="0"/>
        <v>388</v>
      </c>
      <c r="F13" s="157">
        <f t="shared" si="1"/>
        <v>6</v>
      </c>
      <c r="G13" s="121">
        <f>'A class'!H15</f>
        <v>191</v>
      </c>
      <c r="H13" s="121">
        <f>'A class'!I15</f>
        <v>190</v>
      </c>
      <c r="I13" s="39">
        <f>SUM(G13:H13)</f>
        <v>381</v>
      </c>
      <c r="J13" s="157">
        <f t="shared" si="3"/>
        <v>8</v>
      </c>
      <c r="K13" s="39">
        <f>D13</f>
        <v>194</v>
      </c>
      <c r="L13" s="39">
        <f>H13</f>
        <v>190</v>
      </c>
      <c r="M13" s="39">
        <f>SUM(K13,L13)</f>
        <v>384</v>
      </c>
      <c r="N13" s="157">
        <f t="shared" si="7"/>
        <v>7</v>
      </c>
      <c r="O13" s="39">
        <f t="shared" si="8"/>
        <v>769</v>
      </c>
      <c r="P13" s="157">
        <f t="shared" si="9"/>
        <v>6</v>
      </c>
    </row>
    <row r="14" spans="1:17" ht="12.75">
      <c r="A14" s="183" t="s">
        <v>63</v>
      </c>
      <c r="B14" s="183" t="s">
        <v>62</v>
      </c>
      <c r="C14" s="121">
        <f>'B class'!D5</f>
        <v>195</v>
      </c>
      <c r="D14" s="121">
        <f>'B class'!E5</f>
        <v>194</v>
      </c>
      <c r="E14" s="39">
        <f t="shared" si="0"/>
        <v>389</v>
      </c>
      <c r="F14" s="157">
        <f t="shared" si="1"/>
        <v>5</v>
      </c>
      <c r="G14" s="121">
        <f>'B class'!H5</f>
        <v>190</v>
      </c>
      <c r="H14" s="121">
        <f>'B class'!I5</f>
        <v>190</v>
      </c>
      <c r="I14" s="39">
        <f t="shared" si="2"/>
        <v>380</v>
      </c>
      <c r="J14" s="157">
        <f t="shared" si="3"/>
        <v>9</v>
      </c>
      <c r="K14" s="39">
        <f t="shared" si="4"/>
        <v>194</v>
      </c>
      <c r="L14" s="39">
        <f t="shared" si="5"/>
        <v>190</v>
      </c>
      <c r="M14" s="39">
        <f t="shared" si="6"/>
        <v>384</v>
      </c>
      <c r="N14" s="157">
        <f t="shared" si="7"/>
        <v>7</v>
      </c>
      <c r="O14" s="39">
        <f t="shared" si="8"/>
        <v>769</v>
      </c>
      <c r="P14" s="157">
        <f t="shared" si="9"/>
        <v>6</v>
      </c>
      <c r="Q14" s="13"/>
    </row>
    <row r="15" spans="1:17" s="8" customFormat="1" ht="12.75">
      <c r="A15" s="183" t="s">
        <v>74</v>
      </c>
      <c r="B15" s="183" t="s">
        <v>70</v>
      </c>
      <c r="C15" s="121">
        <f>'B class'!D6</f>
        <v>180</v>
      </c>
      <c r="D15" s="121">
        <f>'B class'!E6</f>
        <v>185</v>
      </c>
      <c r="E15" s="121">
        <f t="shared" si="0"/>
        <v>365</v>
      </c>
      <c r="F15" s="157">
        <f t="shared" si="1"/>
        <v>25</v>
      </c>
      <c r="G15" s="121">
        <f>'B class'!H6</f>
        <v>178</v>
      </c>
      <c r="H15" s="121">
        <f>'B class'!I6</f>
        <v>177</v>
      </c>
      <c r="I15" s="121">
        <f t="shared" si="2"/>
        <v>355</v>
      </c>
      <c r="J15" s="157">
        <f t="shared" si="3"/>
        <v>22</v>
      </c>
      <c r="K15" s="121">
        <f t="shared" si="4"/>
        <v>185</v>
      </c>
      <c r="L15" s="121">
        <f t="shared" si="5"/>
        <v>177</v>
      </c>
      <c r="M15" s="121">
        <f t="shared" si="6"/>
        <v>362</v>
      </c>
      <c r="N15" s="157">
        <f t="shared" si="7"/>
        <v>24</v>
      </c>
      <c r="O15" s="121">
        <f t="shared" si="8"/>
        <v>720</v>
      </c>
      <c r="P15" s="157">
        <f t="shared" si="9"/>
        <v>24</v>
      </c>
      <c r="Q15" s="195"/>
    </row>
    <row r="16" spans="1:16" ht="12.75">
      <c r="A16" s="183" t="s">
        <v>76</v>
      </c>
      <c r="B16" s="183" t="s">
        <v>59</v>
      </c>
      <c r="C16" s="121">
        <f>'B class'!D7</f>
        <v>190</v>
      </c>
      <c r="D16" s="121">
        <f>'B class'!E7</f>
        <v>191</v>
      </c>
      <c r="E16" s="39">
        <f t="shared" si="0"/>
        <v>381</v>
      </c>
      <c r="F16" s="157">
        <f t="shared" si="1"/>
        <v>11</v>
      </c>
      <c r="G16" s="121">
        <f>'B class'!H7</f>
        <v>189</v>
      </c>
      <c r="H16" s="121">
        <f>'B class'!I7</f>
        <v>184</v>
      </c>
      <c r="I16" s="39">
        <f t="shared" si="2"/>
        <v>373</v>
      </c>
      <c r="J16" s="157">
        <f t="shared" si="3"/>
        <v>15</v>
      </c>
      <c r="K16" s="39">
        <f t="shared" si="4"/>
        <v>191</v>
      </c>
      <c r="L16" s="39">
        <f t="shared" si="5"/>
        <v>184</v>
      </c>
      <c r="M16" s="39">
        <f t="shared" si="6"/>
        <v>375</v>
      </c>
      <c r="N16" s="157">
        <f t="shared" si="7"/>
        <v>18</v>
      </c>
      <c r="O16" s="39">
        <f t="shared" si="8"/>
        <v>754</v>
      </c>
      <c r="P16" s="157">
        <f t="shared" si="9"/>
        <v>12</v>
      </c>
    </row>
    <row r="17" spans="1:16" ht="12.75">
      <c r="A17" s="183" t="s">
        <v>84</v>
      </c>
      <c r="B17" s="183" t="s">
        <v>59</v>
      </c>
      <c r="C17" s="121">
        <f>'B class'!D8</f>
        <v>189</v>
      </c>
      <c r="D17" s="121">
        <f>'B class'!E8</f>
        <v>193</v>
      </c>
      <c r="E17" s="39">
        <f t="shared" si="0"/>
        <v>382</v>
      </c>
      <c r="F17" s="157">
        <f t="shared" si="1"/>
        <v>10</v>
      </c>
      <c r="G17" s="121">
        <f>'B class'!H8</f>
        <v>187</v>
      </c>
      <c r="H17" s="121">
        <f>'B class'!I8</f>
        <v>185</v>
      </c>
      <c r="I17" s="39">
        <f t="shared" si="2"/>
        <v>372</v>
      </c>
      <c r="J17" s="157">
        <f t="shared" si="3"/>
        <v>16</v>
      </c>
      <c r="K17" s="39">
        <f t="shared" si="4"/>
        <v>193</v>
      </c>
      <c r="L17" s="39">
        <f t="shared" si="5"/>
        <v>185</v>
      </c>
      <c r="M17" s="39">
        <f t="shared" si="6"/>
        <v>378</v>
      </c>
      <c r="N17" s="157">
        <f t="shared" si="7"/>
        <v>15</v>
      </c>
      <c r="O17" s="39">
        <f t="shared" si="8"/>
        <v>754</v>
      </c>
      <c r="P17" s="157">
        <f t="shared" si="9"/>
        <v>12</v>
      </c>
    </row>
    <row r="18" spans="1:16" ht="12.75">
      <c r="A18" s="183" t="s">
        <v>88</v>
      </c>
      <c r="B18" s="183" t="s">
        <v>89</v>
      </c>
      <c r="C18" s="121">
        <f>'B class'!D9</f>
        <v>192</v>
      </c>
      <c r="D18" s="121">
        <f>'B class'!E9</f>
        <v>185</v>
      </c>
      <c r="E18" s="39">
        <f t="shared" si="0"/>
        <v>377</v>
      </c>
      <c r="F18" s="157">
        <f t="shared" si="1"/>
        <v>16</v>
      </c>
      <c r="G18" s="121">
        <f>'B class'!H9</f>
        <v>184</v>
      </c>
      <c r="H18" s="121">
        <f>'B class'!I9</f>
        <v>192</v>
      </c>
      <c r="I18" s="39">
        <f t="shared" si="2"/>
        <v>376</v>
      </c>
      <c r="J18" s="157">
        <f t="shared" si="3"/>
        <v>13</v>
      </c>
      <c r="K18" s="39">
        <f t="shared" si="4"/>
        <v>185</v>
      </c>
      <c r="L18" s="39">
        <f t="shared" si="5"/>
        <v>192</v>
      </c>
      <c r="M18" s="39">
        <f t="shared" si="6"/>
        <v>377</v>
      </c>
      <c r="N18" s="157">
        <f t="shared" si="7"/>
        <v>17</v>
      </c>
      <c r="O18" s="39">
        <f t="shared" si="8"/>
        <v>753</v>
      </c>
      <c r="P18" s="157">
        <f t="shared" si="9"/>
        <v>14</v>
      </c>
    </row>
    <row r="19" spans="1:16" ht="12.75">
      <c r="A19" s="183" t="s">
        <v>90</v>
      </c>
      <c r="B19" s="183" t="s">
        <v>89</v>
      </c>
      <c r="C19" s="121">
        <f>'B class'!D10</f>
        <v>186</v>
      </c>
      <c r="D19" s="121">
        <f>'B class'!E10</f>
        <v>186</v>
      </c>
      <c r="E19" s="39">
        <f t="shared" si="0"/>
        <v>372</v>
      </c>
      <c r="F19" s="157">
        <f t="shared" si="1"/>
        <v>21</v>
      </c>
      <c r="G19" s="121">
        <f>'B class'!H10</f>
        <v>185</v>
      </c>
      <c r="H19" s="121">
        <f>'B class'!I10</f>
        <v>168</v>
      </c>
      <c r="I19" s="39">
        <f t="shared" si="2"/>
        <v>353</v>
      </c>
      <c r="J19" s="157">
        <f t="shared" si="3"/>
        <v>24</v>
      </c>
      <c r="K19" s="39">
        <f t="shared" si="4"/>
        <v>186</v>
      </c>
      <c r="L19" s="39">
        <f t="shared" si="5"/>
        <v>168</v>
      </c>
      <c r="M19" s="39">
        <f t="shared" si="6"/>
        <v>354</v>
      </c>
      <c r="N19" s="157">
        <f t="shared" si="7"/>
        <v>26</v>
      </c>
      <c r="O19" s="39">
        <f t="shared" si="8"/>
        <v>725</v>
      </c>
      <c r="P19" s="157">
        <f t="shared" si="9"/>
        <v>23</v>
      </c>
    </row>
    <row r="20" spans="1:16" ht="12.75">
      <c r="A20" s="183" t="s">
        <v>91</v>
      </c>
      <c r="B20" s="183" t="s">
        <v>89</v>
      </c>
      <c r="C20" s="121">
        <f>'B class'!D11</f>
        <v>189</v>
      </c>
      <c r="D20" s="121">
        <f>'B class'!E11</f>
        <v>190</v>
      </c>
      <c r="E20" s="39">
        <f t="shared" si="0"/>
        <v>379</v>
      </c>
      <c r="F20" s="157">
        <f t="shared" si="1"/>
        <v>13</v>
      </c>
      <c r="G20" s="121">
        <f>'B class'!H11</f>
        <v>184</v>
      </c>
      <c r="H20" s="121">
        <f>'B class'!I11</f>
        <v>195</v>
      </c>
      <c r="I20" s="39">
        <f t="shared" si="2"/>
        <v>379</v>
      </c>
      <c r="J20" s="157">
        <f t="shared" si="3"/>
        <v>11</v>
      </c>
      <c r="K20" s="39">
        <f t="shared" si="4"/>
        <v>190</v>
      </c>
      <c r="L20" s="39">
        <f t="shared" si="5"/>
        <v>195</v>
      </c>
      <c r="M20" s="39">
        <f t="shared" si="6"/>
        <v>385</v>
      </c>
      <c r="N20" s="157">
        <f t="shared" si="7"/>
        <v>5</v>
      </c>
      <c r="O20" s="39">
        <f t="shared" si="8"/>
        <v>758</v>
      </c>
      <c r="P20" s="157">
        <f t="shared" si="9"/>
        <v>11</v>
      </c>
    </row>
    <row r="21" spans="1:16" ht="12.75">
      <c r="A21" s="183" t="s">
        <v>92</v>
      </c>
      <c r="B21" s="183" t="s">
        <v>89</v>
      </c>
      <c r="C21" s="121">
        <f>'B class'!D12</f>
        <v>0</v>
      </c>
      <c r="D21" s="121">
        <f>'B class'!E12</f>
        <v>0</v>
      </c>
      <c r="E21" s="39">
        <f>SUM(C21:D21)</f>
        <v>0</v>
      </c>
      <c r="F21" s="157">
        <f t="shared" si="1"/>
        <v>30</v>
      </c>
      <c r="G21" s="121">
        <f>'B class'!H12</f>
        <v>0</v>
      </c>
      <c r="H21" s="121">
        <f>'B class'!I12</f>
        <v>0</v>
      </c>
      <c r="I21" s="39">
        <f>SUM(G21:H21)</f>
        <v>0</v>
      </c>
      <c r="J21" s="157">
        <f t="shared" si="3"/>
        <v>30</v>
      </c>
      <c r="K21" s="39">
        <f>D21</f>
        <v>0</v>
      </c>
      <c r="L21" s="39">
        <f>H21</f>
        <v>0</v>
      </c>
      <c r="M21" s="39">
        <f>SUM(K21,L21)</f>
        <v>0</v>
      </c>
      <c r="N21" s="157">
        <f t="shared" si="7"/>
        <v>30</v>
      </c>
      <c r="O21" s="39">
        <f t="shared" si="8"/>
        <v>0</v>
      </c>
      <c r="P21" s="157">
        <f t="shared" si="9"/>
        <v>30</v>
      </c>
    </row>
    <row r="22" spans="1:16" ht="12.75">
      <c r="A22" s="183" t="s">
        <v>94</v>
      </c>
      <c r="B22" s="183" t="s">
        <v>95</v>
      </c>
      <c r="C22" s="121">
        <f>'B class'!D13</f>
        <v>186</v>
      </c>
      <c r="D22" s="121">
        <f>'B class'!E13</f>
        <v>192</v>
      </c>
      <c r="E22" s="39">
        <f>SUM(C22:D22)</f>
        <v>378</v>
      </c>
      <c r="F22" s="157">
        <f t="shared" si="1"/>
        <v>15</v>
      </c>
      <c r="G22" s="121">
        <f>'B class'!H13</f>
        <v>193</v>
      </c>
      <c r="H22" s="121">
        <f>'B class'!I13</f>
        <v>190</v>
      </c>
      <c r="I22" s="39">
        <f>SUM(G22:H22)</f>
        <v>383</v>
      </c>
      <c r="J22" s="157">
        <f t="shared" si="3"/>
        <v>5</v>
      </c>
      <c r="K22" s="39">
        <f>D22</f>
        <v>192</v>
      </c>
      <c r="L22" s="39">
        <f>H22</f>
        <v>190</v>
      </c>
      <c r="M22" s="39">
        <f>SUM(K22,L22)</f>
        <v>382</v>
      </c>
      <c r="N22" s="157">
        <f t="shared" si="7"/>
        <v>11</v>
      </c>
      <c r="O22" s="39">
        <f t="shared" si="8"/>
        <v>761</v>
      </c>
      <c r="P22" s="157">
        <f t="shared" si="9"/>
        <v>10</v>
      </c>
    </row>
    <row r="23" spans="1:16" ht="12.75">
      <c r="A23" s="183" t="s">
        <v>69</v>
      </c>
      <c r="B23" s="183" t="s">
        <v>70</v>
      </c>
      <c r="C23" s="39">
        <f>'C class'!D5</f>
        <v>188</v>
      </c>
      <c r="D23" s="39">
        <f>'C class'!E5</f>
        <v>191</v>
      </c>
      <c r="E23" s="39">
        <f t="shared" si="0"/>
        <v>379</v>
      </c>
      <c r="F23" s="157">
        <f t="shared" si="1"/>
        <v>13</v>
      </c>
      <c r="G23" s="39">
        <f>'C class'!H5</f>
        <v>185</v>
      </c>
      <c r="H23" s="39">
        <f>'C class'!I5</f>
        <v>179</v>
      </c>
      <c r="I23" s="39">
        <f t="shared" si="2"/>
        <v>364</v>
      </c>
      <c r="J23" s="157">
        <f t="shared" si="3"/>
        <v>19</v>
      </c>
      <c r="K23" s="39">
        <f t="shared" si="4"/>
        <v>191</v>
      </c>
      <c r="L23" s="39">
        <f t="shared" si="5"/>
        <v>179</v>
      </c>
      <c r="M23" s="39">
        <f t="shared" si="6"/>
        <v>370</v>
      </c>
      <c r="N23" s="157">
        <f t="shared" si="7"/>
        <v>20</v>
      </c>
      <c r="O23" s="39">
        <f t="shared" si="8"/>
        <v>743</v>
      </c>
      <c r="P23" s="157">
        <f t="shared" si="9"/>
        <v>17</v>
      </c>
    </row>
    <row r="24" spans="1:16" ht="12.75">
      <c r="A24" s="183" t="s">
        <v>71</v>
      </c>
      <c r="B24" s="183" t="s">
        <v>70</v>
      </c>
      <c r="C24" s="39">
        <f>'C class'!D6</f>
        <v>189</v>
      </c>
      <c r="D24" s="39">
        <f>'C class'!E6</f>
        <v>186</v>
      </c>
      <c r="E24" s="39">
        <f t="shared" si="0"/>
        <v>375</v>
      </c>
      <c r="F24" s="157">
        <f t="shared" si="1"/>
        <v>19</v>
      </c>
      <c r="G24" s="39">
        <f>'C class'!H6</f>
        <v>184</v>
      </c>
      <c r="H24" s="39">
        <f>'C class'!I6</f>
        <v>181</v>
      </c>
      <c r="I24" s="39">
        <f t="shared" si="2"/>
        <v>365</v>
      </c>
      <c r="J24" s="157">
        <f t="shared" si="3"/>
        <v>17</v>
      </c>
      <c r="K24" s="39">
        <f t="shared" si="4"/>
        <v>186</v>
      </c>
      <c r="L24" s="39">
        <f t="shared" si="5"/>
        <v>181</v>
      </c>
      <c r="M24" s="39">
        <f t="shared" si="6"/>
        <v>367</v>
      </c>
      <c r="N24" s="157">
        <f t="shared" si="7"/>
        <v>22</v>
      </c>
      <c r="O24" s="39">
        <f t="shared" si="8"/>
        <v>740</v>
      </c>
      <c r="P24" s="157">
        <f t="shared" si="9"/>
        <v>18</v>
      </c>
    </row>
    <row r="25" spans="1:16" ht="12.75">
      <c r="A25" s="183" t="s">
        <v>77</v>
      </c>
      <c r="B25" s="183" t="s">
        <v>78</v>
      </c>
      <c r="C25" s="39">
        <f>'C class'!D7</f>
        <v>184</v>
      </c>
      <c r="D25" s="39">
        <f>'C class'!E7</f>
        <v>192</v>
      </c>
      <c r="E25" s="39">
        <f>SUM(C25:D25)</f>
        <v>376</v>
      </c>
      <c r="F25" s="157">
        <f t="shared" si="1"/>
        <v>17</v>
      </c>
      <c r="G25" s="39">
        <f>'C class'!H7</f>
        <v>178</v>
      </c>
      <c r="H25" s="39">
        <f>'C class'!I7</f>
        <v>176</v>
      </c>
      <c r="I25" s="39">
        <f>SUM(G25:H25)</f>
        <v>354</v>
      </c>
      <c r="J25" s="157">
        <f t="shared" si="3"/>
        <v>23</v>
      </c>
      <c r="K25" s="39">
        <f>D25</f>
        <v>192</v>
      </c>
      <c r="L25" s="39">
        <f>H25</f>
        <v>176</v>
      </c>
      <c r="M25" s="39">
        <f>SUM(K25,L25)</f>
        <v>368</v>
      </c>
      <c r="N25" s="157">
        <f t="shared" si="7"/>
        <v>21</v>
      </c>
      <c r="O25" s="39">
        <f t="shared" si="8"/>
        <v>730</v>
      </c>
      <c r="P25" s="157">
        <f t="shared" si="9"/>
        <v>20</v>
      </c>
    </row>
    <row r="26" spans="1:16" ht="12.75">
      <c r="A26" s="183" t="s">
        <v>83</v>
      </c>
      <c r="B26" s="183" t="s">
        <v>59</v>
      </c>
      <c r="C26" s="39">
        <f>'C class'!D8</f>
        <v>178</v>
      </c>
      <c r="D26" s="39">
        <f>'C class'!E8</f>
        <v>192</v>
      </c>
      <c r="E26" s="39">
        <f>SUM(C26:D26)</f>
        <v>370</v>
      </c>
      <c r="F26" s="157">
        <f t="shared" si="1"/>
        <v>22</v>
      </c>
      <c r="G26" s="39">
        <f>'C class'!H8</f>
        <v>179</v>
      </c>
      <c r="H26" s="39">
        <f>'C class'!I8</f>
        <v>186</v>
      </c>
      <c r="I26" s="39">
        <f>SUM(G26:H26)</f>
        <v>365</v>
      </c>
      <c r="J26" s="157">
        <f t="shared" si="3"/>
        <v>17</v>
      </c>
      <c r="K26" s="39">
        <f>D26</f>
        <v>192</v>
      </c>
      <c r="L26" s="39">
        <f>H26</f>
        <v>186</v>
      </c>
      <c r="M26" s="39">
        <f>SUM(K26,L26)</f>
        <v>378</v>
      </c>
      <c r="N26" s="157">
        <f t="shared" si="7"/>
        <v>15</v>
      </c>
      <c r="O26" s="39">
        <f t="shared" si="8"/>
        <v>735</v>
      </c>
      <c r="P26" s="157">
        <f t="shared" si="9"/>
        <v>19</v>
      </c>
    </row>
    <row r="27" spans="1:16" ht="12.75">
      <c r="A27" s="183" t="s">
        <v>93</v>
      </c>
      <c r="B27" s="183" t="s">
        <v>89</v>
      </c>
      <c r="C27" s="39">
        <f>'C class'!D9</f>
        <v>183</v>
      </c>
      <c r="D27" s="39">
        <f>'C class'!E9</f>
        <v>180</v>
      </c>
      <c r="E27" s="39">
        <f>SUM(C27:D27)</f>
        <v>363</v>
      </c>
      <c r="F27" s="157">
        <f t="shared" si="1"/>
        <v>26</v>
      </c>
      <c r="G27" s="39">
        <f>'C class'!H9</f>
        <v>174</v>
      </c>
      <c r="H27" s="39">
        <f>'C class'!I9</f>
        <v>182</v>
      </c>
      <c r="I27" s="39">
        <f>SUM(G27:H27)</f>
        <v>356</v>
      </c>
      <c r="J27" s="157">
        <f t="shared" si="3"/>
        <v>21</v>
      </c>
      <c r="K27" s="39">
        <f>D27</f>
        <v>180</v>
      </c>
      <c r="L27" s="39">
        <f>H27</f>
        <v>182</v>
      </c>
      <c r="M27" s="39">
        <f>SUM(K27,L27)</f>
        <v>362</v>
      </c>
      <c r="N27" s="157">
        <f t="shared" si="7"/>
        <v>24</v>
      </c>
      <c r="O27" s="39">
        <f t="shared" si="8"/>
        <v>719</v>
      </c>
      <c r="P27" s="157">
        <f t="shared" si="9"/>
        <v>25</v>
      </c>
    </row>
    <row r="28" spans="1:16" ht="12.75">
      <c r="A28" s="95" t="s">
        <v>64</v>
      </c>
      <c r="B28" s="95" t="s">
        <v>65</v>
      </c>
      <c r="C28" s="144">
        <f>'D class'!D5</f>
        <v>164</v>
      </c>
      <c r="D28" s="144">
        <f>'D class'!E5</f>
        <v>166</v>
      </c>
      <c r="E28" s="39">
        <f t="shared" si="0"/>
        <v>330</v>
      </c>
      <c r="F28" s="157">
        <f t="shared" si="1"/>
        <v>29</v>
      </c>
      <c r="G28" s="39">
        <f>'D class'!H5</f>
        <v>165</v>
      </c>
      <c r="H28" s="39">
        <f>'D class'!I5</f>
        <v>159</v>
      </c>
      <c r="I28" s="121">
        <f t="shared" si="2"/>
        <v>324</v>
      </c>
      <c r="J28" s="157">
        <f t="shared" si="3"/>
        <v>28</v>
      </c>
      <c r="K28" s="121">
        <f t="shared" si="4"/>
        <v>166</v>
      </c>
      <c r="L28" s="121">
        <f t="shared" si="5"/>
        <v>159</v>
      </c>
      <c r="M28" s="121">
        <f t="shared" si="6"/>
        <v>325</v>
      </c>
      <c r="N28" s="157">
        <f t="shared" si="7"/>
        <v>29</v>
      </c>
      <c r="O28" s="121">
        <f t="shared" si="8"/>
        <v>654</v>
      </c>
      <c r="P28" s="157">
        <f t="shared" si="9"/>
        <v>29</v>
      </c>
    </row>
    <row r="29" spans="1:16" ht="12.75">
      <c r="A29" s="95" t="s">
        <v>66</v>
      </c>
      <c r="B29" s="95" t="s">
        <v>65</v>
      </c>
      <c r="C29" s="144">
        <f>'D class'!D6</f>
        <v>171</v>
      </c>
      <c r="D29" s="144">
        <f>'D class'!E6</f>
        <v>164</v>
      </c>
      <c r="E29" s="39">
        <f t="shared" si="0"/>
        <v>335</v>
      </c>
      <c r="F29" s="157">
        <f t="shared" si="1"/>
        <v>28</v>
      </c>
      <c r="G29" s="39">
        <f>'D class'!H6</f>
        <v>159</v>
      </c>
      <c r="H29" s="39">
        <f>'D class'!I6</f>
        <v>170</v>
      </c>
      <c r="I29" s="39">
        <f t="shared" si="2"/>
        <v>329</v>
      </c>
      <c r="J29" s="157">
        <f t="shared" si="3"/>
        <v>26</v>
      </c>
      <c r="K29" s="39">
        <f t="shared" si="4"/>
        <v>164</v>
      </c>
      <c r="L29" s="39">
        <f t="shared" si="5"/>
        <v>170</v>
      </c>
      <c r="M29" s="39">
        <f t="shared" si="6"/>
        <v>334</v>
      </c>
      <c r="N29" s="157">
        <f t="shared" si="7"/>
        <v>28</v>
      </c>
      <c r="O29" s="39">
        <f t="shared" si="8"/>
        <v>664</v>
      </c>
      <c r="P29" s="157">
        <f t="shared" si="9"/>
        <v>28</v>
      </c>
    </row>
    <row r="30" spans="1:16" ht="12.75">
      <c r="A30" s="95" t="s">
        <v>73</v>
      </c>
      <c r="B30" s="95" t="s">
        <v>70</v>
      </c>
      <c r="C30" s="144">
        <f>'D class'!D7</f>
        <v>175</v>
      </c>
      <c r="D30" s="144">
        <f>'D class'!E7</f>
        <v>176</v>
      </c>
      <c r="E30" s="39">
        <f t="shared" si="0"/>
        <v>351</v>
      </c>
      <c r="F30" s="157">
        <f t="shared" si="1"/>
        <v>27</v>
      </c>
      <c r="G30" s="39">
        <f>'D class'!H7</f>
        <v>152</v>
      </c>
      <c r="H30" s="39">
        <f>'D class'!I7</f>
        <v>173</v>
      </c>
      <c r="I30" s="39">
        <f t="shared" si="2"/>
        <v>325</v>
      </c>
      <c r="J30" s="157">
        <f t="shared" si="3"/>
        <v>27</v>
      </c>
      <c r="K30" s="39">
        <f t="shared" si="4"/>
        <v>176</v>
      </c>
      <c r="L30" s="39">
        <f t="shared" si="5"/>
        <v>173</v>
      </c>
      <c r="M30" s="39">
        <f t="shared" si="6"/>
        <v>349</v>
      </c>
      <c r="N30" s="157">
        <f t="shared" si="7"/>
        <v>27</v>
      </c>
      <c r="O30" s="39">
        <f t="shared" si="8"/>
        <v>676</v>
      </c>
      <c r="P30" s="157">
        <f t="shared" si="9"/>
        <v>27</v>
      </c>
    </row>
    <row r="31" spans="1:16" ht="12.75">
      <c r="A31" s="95" t="s">
        <v>75</v>
      </c>
      <c r="B31" s="95" t="s">
        <v>62</v>
      </c>
      <c r="C31" s="121">
        <f>Benchrest!D5</f>
        <v>189</v>
      </c>
      <c r="D31" s="121">
        <f>Benchrest!E5</f>
        <v>195</v>
      </c>
      <c r="E31" s="39">
        <f t="shared" si="0"/>
        <v>384</v>
      </c>
      <c r="F31" s="157">
        <f t="shared" si="1"/>
        <v>9</v>
      </c>
      <c r="G31" s="121">
        <f>Benchrest!H5</f>
        <v>122</v>
      </c>
      <c r="H31" s="121">
        <f>Benchrest!I5</f>
        <v>198</v>
      </c>
      <c r="I31" s="39">
        <f t="shared" si="2"/>
        <v>320</v>
      </c>
      <c r="J31" s="157">
        <f t="shared" si="3"/>
        <v>29</v>
      </c>
      <c r="K31" s="39">
        <f t="shared" si="4"/>
        <v>195</v>
      </c>
      <c r="L31" s="39">
        <f t="shared" si="5"/>
        <v>198</v>
      </c>
      <c r="M31" s="39">
        <f t="shared" si="6"/>
        <v>393</v>
      </c>
      <c r="N31" s="157">
        <f t="shared" si="7"/>
        <v>2</v>
      </c>
      <c r="O31" s="39">
        <f t="shared" si="8"/>
        <v>704</v>
      </c>
      <c r="P31" s="157">
        <f t="shared" si="9"/>
        <v>26</v>
      </c>
    </row>
    <row r="32" spans="1:16" ht="12.75">
      <c r="A32" s="95" t="s">
        <v>97</v>
      </c>
      <c r="B32" s="95" t="s">
        <v>62</v>
      </c>
      <c r="C32" s="121">
        <f>Benchrest!D6</f>
        <v>188</v>
      </c>
      <c r="D32" s="121">
        <f>Benchrest!E6</f>
        <v>192</v>
      </c>
      <c r="E32" s="39">
        <f t="shared" si="0"/>
        <v>380</v>
      </c>
      <c r="F32" s="157">
        <f t="shared" si="1"/>
        <v>12</v>
      </c>
      <c r="G32" s="121">
        <f>Benchrest!H6</f>
        <v>159</v>
      </c>
      <c r="H32" s="121">
        <f>Benchrest!I6</f>
        <v>187</v>
      </c>
      <c r="I32" s="39">
        <f t="shared" si="2"/>
        <v>346</v>
      </c>
      <c r="J32" s="157">
        <f t="shared" si="3"/>
        <v>25</v>
      </c>
      <c r="K32" s="39">
        <f t="shared" si="4"/>
        <v>192</v>
      </c>
      <c r="L32" s="39">
        <f t="shared" si="5"/>
        <v>187</v>
      </c>
      <c r="M32" s="39">
        <f t="shared" si="6"/>
        <v>379</v>
      </c>
      <c r="N32" s="157">
        <f t="shared" si="7"/>
        <v>14</v>
      </c>
      <c r="O32" s="39">
        <f t="shared" si="8"/>
        <v>726</v>
      </c>
      <c r="P32" s="157">
        <f t="shared" si="9"/>
        <v>22</v>
      </c>
    </row>
    <row r="33" spans="1:16" ht="12.75">
      <c r="A33" s="95" t="s">
        <v>98</v>
      </c>
      <c r="B33" s="95" t="s">
        <v>62</v>
      </c>
      <c r="C33" s="121">
        <f>Benchrest!D7</f>
        <v>181</v>
      </c>
      <c r="D33" s="121">
        <f>Benchrest!E7</f>
        <v>188</v>
      </c>
      <c r="E33" s="39">
        <f t="shared" si="0"/>
        <v>369</v>
      </c>
      <c r="F33" s="157">
        <f t="shared" si="1"/>
        <v>24</v>
      </c>
      <c r="G33" s="121">
        <f>Benchrest!H7</f>
        <v>187</v>
      </c>
      <c r="H33" s="121">
        <f>Benchrest!I7</f>
        <v>195</v>
      </c>
      <c r="I33" s="39">
        <f t="shared" si="2"/>
        <v>382</v>
      </c>
      <c r="J33" s="157">
        <f t="shared" si="3"/>
        <v>7</v>
      </c>
      <c r="K33" s="39">
        <f t="shared" si="4"/>
        <v>188</v>
      </c>
      <c r="L33" s="39">
        <f t="shared" si="5"/>
        <v>195</v>
      </c>
      <c r="M33" s="39">
        <f t="shared" si="6"/>
        <v>383</v>
      </c>
      <c r="N33" s="157">
        <f t="shared" si="7"/>
        <v>10</v>
      </c>
      <c r="O33" s="39">
        <f t="shared" si="8"/>
        <v>751</v>
      </c>
      <c r="P33" s="157">
        <f t="shared" si="9"/>
        <v>15</v>
      </c>
    </row>
    <row r="34" spans="1:16" ht="12.75">
      <c r="A34" s="95"/>
      <c r="B34" s="95"/>
      <c r="C34" s="39"/>
      <c r="D34" s="39"/>
      <c r="E34" s="39"/>
      <c r="F34" s="157"/>
      <c r="G34" s="39"/>
      <c r="H34" s="39"/>
      <c r="I34" s="39"/>
      <c r="J34" s="157"/>
      <c r="K34" s="39"/>
      <c r="L34" s="39"/>
      <c r="M34" s="39"/>
      <c r="N34" s="157"/>
      <c r="O34" s="39"/>
      <c r="P34" s="157"/>
    </row>
    <row r="35" spans="1:16" ht="12.75">
      <c r="A35" s="95"/>
      <c r="B35" s="95"/>
      <c r="C35" s="39"/>
      <c r="D35" s="39"/>
      <c r="E35" s="39"/>
      <c r="F35" s="157"/>
      <c r="G35" s="39"/>
      <c r="H35" s="39"/>
      <c r="I35" s="39"/>
      <c r="J35" s="157"/>
      <c r="K35" s="39"/>
      <c r="L35" s="39"/>
      <c r="M35" s="39"/>
      <c r="N35" s="157"/>
      <c r="O35" s="39"/>
      <c r="P35" s="157"/>
    </row>
    <row r="36" spans="1:16" ht="12.75">
      <c r="A36" s="95"/>
      <c r="B36" s="95"/>
      <c r="C36" s="121"/>
      <c r="D36" s="121"/>
      <c r="E36" s="39"/>
      <c r="F36" s="157"/>
      <c r="G36" s="121"/>
      <c r="H36" s="121"/>
      <c r="I36" s="39"/>
      <c r="J36" s="157"/>
      <c r="K36" s="39"/>
      <c r="L36" s="39"/>
      <c r="M36" s="39"/>
      <c r="N36" s="157"/>
      <c r="O36" s="39"/>
      <c r="P36" s="157"/>
    </row>
    <row r="37" spans="1:16" ht="12.75">
      <c r="A37" s="95"/>
      <c r="B37" s="95"/>
      <c r="C37" s="39"/>
      <c r="D37" s="39"/>
      <c r="E37" s="39"/>
      <c r="F37" s="157"/>
      <c r="G37" s="39"/>
      <c r="H37" s="39"/>
      <c r="I37" s="39"/>
      <c r="J37" s="157"/>
      <c r="K37" s="39"/>
      <c r="L37" s="39"/>
      <c r="M37" s="39"/>
      <c r="N37" s="157"/>
      <c r="O37" s="39"/>
      <c r="P37" s="157"/>
    </row>
    <row r="38" spans="1:16" ht="12.75">
      <c r="A38" s="95"/>
      <c r="B38" s="95"/>
      <c r="C38" s="39"/>
      <c r="D38" s="39"/>
      <c r="E38" s="39"/>
      <c r="F38" s="157"/>
      <c r="G38" s="39"/>
      <c r="H38" s="39"/>
      <c r="I38" s="39"/>
      <c r="J38" s="157"/>
      <c r="K38" s="39"/>
      <c r="L38" s="39"/>
      <c r="M38" s="39"/>
      <c r="N38" s="157"/>
      <c r="O38" s="39"/>
      <c r="P38" s="157"/>
    </row>
    <row r="39" spans="1:16" ht="12.75">
      <c r="A39" s="95"/>
      <c r="B39" s="40"/>
      <c r="C39" s="2"/>
      <c r="D39" s="2"/>
      <c r="E39" s="39"/>
      <c r="F39" s="157"/>
      <c r="G39" s="39"/>
      <c r="H39" s="39"/>
      <c r="I39" s="39"/>
      <c r="J39" s="157"/>
      <c r="K39" s="39"/>
      <c r="L39" s="39"/>
      <c r="M39" s="39"/>
      <c r="N39" s="157"/>
      <c r="O39" s="39"/>
      <c r="P39" s="157"/>
    </row>
    <row r="40" spans="1:16" ht="12.75">
      <c r="A40" s="183"/>
      <c r="B40" s="183"/>
      <c r="C40" s="39"/>
      <c r="D40" s="39"/>
      <c r="E40" s="39"/>
      <c r="F40" s="157"/>
      <c r="G40" s="39"/>
      <c r="H40" s="39"/>
      <c r="I40" s="39"/>
      <c r="J40" s="157"/>
      <c r="K40" s="39"/>
      <c r="L40" s="39"/>
      <c r="M40" s="39"/>
      <c r="N40" s="157"/>
      <c r="O40" s="39"/>
      <c r="P40" s="157"/>
    </row>
    <row r="41" spans="1:16" ht="12.75">
      <c r="A41" s="40"/>
      <c r="B41" s="40"/>
      <c r="C41" s="121"/>
      <c r="D41" s="121"/>
      <c r="E41" s="39"/>
      <c r="F41" s="157"/>
      <c r="G41" s="121"/>
      <c r="H41" s="180"/>
      <c r="I41" s="39"/>
      <c r="J41" s="157"/>
      <c r="K41" s="121"/>
      <c r="L41" s="39"/>
      <c r="M41" s="121"/>
      <c r="N41" s="157"/>
      <c r="O41" s="121"/>
      <c r="P41" s="157"/>
    </row>
    <row r="42" spans="1:16" ht="12.75">
      <c r="A42" s="182"/>
      <c r="B42" s="40"/>
      <c r="C42" s="185"/>
      <c r="D42" s="185"/>
      <c r="E42" s="39"/>
      <c r="F42" s="157"/>
      <c r="G42" s="185"/>
      <c r="H42" s="185"/>
      <c r="I42" s="39"/>
      <c r="J42" s="157"/>
      <c r="K42" s="39"/>
      <c r="L42" s="39"/>
      <c r="M42" s="39"/>
      <c r="N42" s="157"/>
      <c r="O42" s="39"/>
      <c r="P42" s="157"/>
    </row>
  </sheetData>
  <sheetProtection/>
  <printOptions/>
  <pageMargins left="0.21" right="0.26" top="1" bottom="0.71" header="0.5" footer="0.5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84"/>
  <sheetViews>
    <sheetView zoomScale="90" zoomScaleNormal="90" zoomScalePageLayoutView="0" workbookViewId="0" topLeftCell="A1">
      <pane ySplit="4" topLeftCell="A56" activePane="bottomLeft" state="frozen"/>
      <selection pane="topLeft" activeCell="A1" sqref="A1"/>
      <selection pane="bottomLeft" activeCell="G78" sqref="G78"/>
    </sheetView>
  </sheetViews>
  <sheetFormatPr defaultColWidth="9.140625" defaultRowHeight="12.75"/>
  <cols>
    <col min="1" max="1" width="4.28125" style="13" customWidth="1"/>
    <col min="2" max="3" width="17.7109375" style="0" customWidth="1"/>
    <col min="4" max="6" width="6.7109375" style="0" customWidth="1"/>
    <col min="7" max="7" width="4.00390625" style="0" bestFit="1" customWidth="1"/>
    <col min="8" max="10" width="7.421875" style="0" customWidth="1"/>
    <col min="11" max="11" width="4.00390625" style="0" bestFit="1" customWidth="1"/>
    <col min="12" max="12" width="10.7109375" style="1" customWidth="1"/>
    <col min="13" max="13" width="10.8515625" style="1" customWidth="1"/>
    <col min="14" max="14" width="10.00390625" style="1" customWidth="1"/>
    <col min="15" max="15" width="4.00390625" style="0" bestFit="1" customWidth="1"/>
    <col min="16" max="17" width="7.28125" style="0" customWidth="1"/>
    <col min="18" max="18" width="3.140625" style="0" bestFit="1" customWidth="1"/>
    <col min="19" max="19" width="3.57421875" style="0" bestFit="1" customWidth="1"/>
    <col min="20" max="20" width="8.8515625" style="0" customWidth="1"/>
    <col min="21" max="21" width="20.140625" style="0" bestFit="1" customWidth="1"/>
    <col min="22" max="22" width="5.7109375" style="0" customWidth="1"/>
    <col min="23" max="23" width="4.28125" style="0" bestFit="1" customWidth="1"/>
    <col min="24" max="24" width="4.7109375" style="0" customWidth="1"/>
    <col min="25" max="25" width="11.7109375" style="0" bestFit="1" customWidth="1"/>
    <col min="26" max="26" width="12.7109375" style="0" bestFit="1" customWidth="1"/>
    <col min="27" max="27" width="4.28125" style="0" bestFit="1" customWidth="1"/>
    <col min="28" max="28" width="3.7109375" style="0" customWidth="1"/>
    <col min="29" max="29" width="12.7109375" style="0" customWidth="1"/>
    <col min="30" max="30" width="15.421875" style="0" bestFit="1" customWidth="1"/>
    <col min="31" max="31" width="5.8515625" style="0" bestFit="1" customWidth="1"/>
    <col min="32" max="32" width="4.7109375" style="0" customWidth="1"/>
    <col min="33" max="33" width="14.28125" style="0" customWidth="1"/>
    <col min="34" max="34" width="9.28125" style="0" bestFit="1" customWidth="1"/>
    <col min="35" max="35" width="5.8515625" style="0" customWidth="1"/>
  </cols>
  <sheetData>
    <row r="1" spans="1:37" ht="19.5" customHeight="1">
      <c r="A1" s="116"/>
      <c r="B1" s="102" t="s">
        <v>8</v>
      </c>
      <c r="C1" s="99"/>
      <c r="D1" s="115" t="s">
        <v>60</v>
      </c>
      <c r="E1" s="99"/>
      <c r="F1" s="99"/>
      <c r="G1" s="99"/>
      <c r="H1" s="99"/>
      <c r="I1" s="99"/>
      <c r="J1" s="99"/>
      <c r="K1" s="99"/>
      <c r="L1" s="100"/>
      <c r="M1" s="100"/>
      <c r="N1" s="97"/>
      <c r="O1" s="8"/>
      <c r="P1" s="8"/>
      <c r="Q1" s="8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</row>
    <row r="2" spans="9:37" ht="12.75">
      <c r="I2" s="1"/>
      <c r="S2" s="1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12"/>
      <c r="AK2" s="12"/>
    </row>
    <row r="3" spans="3:37" ht="12.75">
      <c r="C3" s="8"/>
      <c r="D3" s="52" t="s">
        <v>32</v>
      </c>
      <c r="E3" s="53"/>
      <c r="F3" s="48" t="s">
        <v>17</v>
      </c>
      <c r="G3" s="9"/>
      <c r="H3" s="54" t="s">
        <v>33</v>
      </c>
      <c r="I3" s="45"/>
      <c r="J3" s="48" t="s">
        <v>17</v>
      </c>
      <c r="K3" s="9"/>
      <c r="L3" s="54" t="s">
        <v>34</v>
      </c>
      <c r="M3" s="96"/>
      <c r="N3" s="49" t="s">
        <v>19</v>
      </c>
      <c r="O3" s="1"/>
      <c r="P3" s="14" t="s">
        <v>3</v>
      </c>
      <c r="S3" s="22"/>
      <c r="T3" s="63"/>
      <c r="U3" s="22"/>
      <c r="V3" s="22"/>
      <c r="W3" s="22"/>
      <c r="X3" s="63"/>
      <c r="Y3" s="22"/>
      <c r="Z3" s="22"/>
      <c r="AA3" s="22"/>
      <c r="AB3" s="63"/>
      <c r="AC3" s="22"/>
      <c r="AD3" s="22"/>
      <c r="AE3" s="22"/>
      <c r="AF3" s="63"/>
      <c r="AG3" s="22"/>
      <c r="AH3" s="22"/>
      <c r="AI3" s="12"/>
      <c r="AJ3" s="12"/>
      <c r="AK3" s="12"/>
    </row>
    <row r="4" spans="1:37" ht="12.75">
      <c r="A4" s="6" t="s">
        <v>0</v>
      </c>
      <c r="B4" s="2" t="s">
        <v>1</v>
      </c>
      <c r="C4" s="2" t="s">
        <v>2</v>
      </c>
      <c r="D4" s="38" t="s">
        <v>53</v>
      </c>
      <c r="E4" s="38" t="s">
        <v>53</v>
      </c>
      <c r="F4" s="38" t="s">
        <v>53</v>
      </c>
      <c r="G4" s="179"/>
      <c r="H4" s="38" t="s">
        <v>15</v>
      </c>
      <c r="I4" s="38" t="s">
        <v>15</v>
      </c>
      <c r="J4" s="38" t="s">
        <v>15</v>
      </c>
      <c r="K4" s="38"/>
      <c r="L4" s="38" t="s">
        <v>56</v>
      </c>
      <c r="M4" s="38" t="s">
        <v>57</v>
      </c>
      <c r="N4" s="46" t="s">
        <v>18</v>
      </c>
      <c r="P4" s="6" t="s">
        <v>6</v>
      </c>
      <c r="Q4" s="6" t="s">
        <v>11</v>
      </c>
      <c r="S4" s="22"/>
      <c r="T4" s="63"/>
      <c r="U4" s="64"/>
      <c r="V4" s="22"/>
      <c r="W4" s="22"/>
      <c r="X4" s="63"/>
      <c r="Y4" s="64"/>
      <c r="Z4" s="22"/>
      <c r="AA4" s="22"/>
      <c r="AB4" s="63"/>
      <c r="AC4" s="64"/>
      <c r="AD4" s="22"/>
      <c r="AE4" s="22"/>
      <c r="AF4" s="63"/>
      <c r="AG4" s="64"/>
      <c r="AH4" s="22"/>
      <c r="AI4" s="12"/>
      <c r="AJ4" s="12"/>
      <c r="AK4" s="12"/>
    </row>
    <row r="5" spans="1:37" ht="12.75">
      <c r="A5" s="113">
        <v>1</v>
      </c>
      <c r="B5" s="175" t="s">
        <v>61</v>
      </c>
      <c r="C5" s="175" t="s">
        <v>62</v>
      </c>
      <c r="D5" s="200">
        <v>185</v>
      </c>
      <c r="E5" s="200">
        <v>189</v>
      </c>
      <c r="F5" s="142">
        <f>SUM(D5:E5)</f>
        <v>374</v>
      </c>
      <c r="G5" s="89">
        <f aca="true" t="shared" si="0" ref="G5:G34">RANK(F5,$F$5:$F$34)</f>
        <v>9</v>
      </c>
      <c r="H5" s="201">
        <v>188</v>
      </c>
      <c r="I5" s="201">
        <v>186</v>
      </c>
      <c r="J5" s="142">
        <f>SUM(H5:I5)</f>
        <v>374</v>
      </c>
      <c r="K5" s="89">
        <f aca="true" t="shared" si="1" ref="K5:K13">RANK(J5,$J$5:$J$34)</f>
        <v>9</v>
      </c>
      <c r="L5" s="39">
        <f aca="true" t="shared" si="2" ref="L5:L34">E5</f>
        <v>189</v>
      </c>
      <c r="M5" s="39">
        <f aca="true" t="shared" si="3" ref="M5:M13">I5</f>
        <v>186</v>
      </c>
      <c r="N5" s="39">
        <f aca="true" t="shared" si="4" ref="N5:N13">SUM(L5:M5)</f>
        <v>375</v>
      </c>
      <c r="O5" s="89">
        <f aca="true" t="shared" si="5" ref="O5:O15">RANK(N5,$N$5:$N$34)</f>
        <v>9</v>
      </c>
      <c r="P5" s="39">
        <f aca="true" t="shared" si="6" ref="P5:P34">SUM(F5,J5)</f>
        <v>748</v>
      </c>
      <c r="Q5" s="123">
        <f aca="true" t="shared" si="7" ref="Q5:Q17">RANK(P5,$P$5:$P$34)</f>
        <v>9</v>
      </c>
      <c r="S5" s="22"/>
      <c r="T5" s="22"/>
      <c r="U5" s="22"/>
      <c r="V5" s="21"/>
      <c r="W5" s="22"/>
      <c r="X5" s="22"/>
      <c r="Y5" s="22"/>
      <c r="Z5" s="21"/>
      <c r="AA5" s="22"/>
      <c r="AB5" s="22"/>
      <c r="AC5" s="22"/>
      <c r="AD5" s="21"/>
      <c r="AE5" s="22"/>
      <c r="AF5" s="22"/>
      <c r="AG5" s="22"/>
      <c r="AH5" s="21"/>
      <c r="AI5" s="12"/>
      <c r="AJ5" s="12"/>
      <c r="AK5" s="12"/>
    </row>
    <row r="6" spans="1:37" ht="12.75">
      <c r="A6" s="113">
        <v>2</v>
      </c>
      <c r="B6" s="175" t="s">
        <v>67</v>
      </c>
      <c r="C6" s="175" t="s">
        <v>68</v>
      </c>
      <c r="D6" s="201">
        <v>197</v>
      </c>
      <c r="E6" s="201">
        <v>194</v>
      </c>
      <c r="F6" s="142">
        <f>SUM(D6:E6)</f>
        <v>391</v>
      </c>
      <c r="G6" s="89">
        <f t="shared" si="0"/>
        <v>3</v>
      </c>
      <c r="H6" s="201">
        <v>190</v>
      </c>
      <c r="I6" s="201">
        <v>190</v>
      </c>
      <c r="J6" s="142">
        <f>SUM(H6:I6)</f>
        <v>380</v>
      </c>
      <c r="K6" s="89">
        <f t="shared" si="1"/>
        <v>7</v>
      </c>
      <c r="L6" s="39">
        <f t="shared" si="2"/>
        <v>194</v>
      </c>
      <c r="M6" s="39">
        <f t="shared" si="3"/>
        <v>190</v>
      </c>
      <c r="N6" s="39">
        <f t="shared" si="4"/>
        <v>384</v>
      </c>
      <c r="O6" s="89">
        <f t="shared" si="5"/>
        <v>5</v>
      </c>
      <c r="P6" s="39">
        <f t="shared" si="6"/>
        <v>771</v>
      </c>
      <c r="Q6" s="123">
        <f t="shared" si="7"/>
        <v>5</v>
      </c>
      <c r="S6" s="22"/>
      <c r="T6" s="22"/>
      <c r="U6" s="22"/>
      <c r="V6" s="21"/>
      <c r="W6" s="22"/>
      <c r="X6" s="22"/>
      <c r="Y6" s="22"/>
      <c r="Z6" s="21"/>
      <c r="AA6" s="22"/>
      <c r="AB6" s="22"/>
      <c r="AC6" s="22"/>
      <c r="AD6" s="21"/>
      <c r="AE6" s="22"/>
      <c r="AF6" s="22"/>
      <c r="AG6" s="22"/>
      <c r="AH6" s="21"/>
      <c r="AI6" s="12"/>
      <c r="AJ6" s="12"/>
      <c r="AK6" s="12"/>
    </row>
    <row r="7" spans="1:37" ht="12.75">
      <c r="A7" s="113">
        <v>3</v>
      </c>
      <c r="B7" s="175" t="s">
        <v>72</v>
      </c>
      <c r="C7" s="175" t="s">
        <v>70</v>
      </c>
      <c r="D7" s="201">
        <v>196</v>
      </c>
      <c r="E7" s="201">
        <v>198</v>
      </c>
      <c r="F7" s="142">
        <f>SUM(D7:E7)</f>
        <v>394</v>
      </c>
      <c r="G7" s="89">
        <f t="shared" si="0"/>
        <v>1</v>
      </c>
      <c r="H7" s="201">
        <v>192</v>
      </c>
      <c r="I7" s="201">
        <v>196</v>
      </c>
      <c r="J7" s="142">
        <f>SUM(H7:I7)</f>
        <v>388</v>
      </c>
      <c r="K7" s="89">
        <f t="shared" si="1"/>
        <v>3</v>
      </c>
      <c r="L7" s="39">
        <f t="shared" si="2"/>
        <v>198</v>
      </c>
      <c r="M7" s="39">
        <f t="shared" si="3"/>
        <v>196</v>
      </c>
      <c r="N7" s="39">
        <f t="shared" si="4"/>
        <v>394</v>
      </c>
      <c r="O7" s="89">
        <f t="shared" si="5"/>
        <v>1</v>
      </c>
      <c r="P7" s="39">
        <f t="shared" si="6"/>
        <v>782</v>
      </c>
      <c r="Q7" s="123">
        <f t="shared" si="7"/>
        <v>1</v>
      </c>
      <c r="S7" s="22"/>
      <c r="T7" s="22"/>
      <c r="U7" s="22"/>
      <c r="V7" s="21"/>
      <c r="W7" s="23"/>
      <c r="X7" s="22"/>
      <c r="Y7" s="22"/>
      <c r="Z7" s="21"/>
      <c r="AA7" s="22"/>
      <c r="AB7" s="22"/>
      <c r="AC7" s="22"/>
      <c r="AD7" s="21"/>
      <c r="AE7" s="22"/>
      <c r="AF7" s="22"/>
      <c r="AG7" s="22"/>
      <c r="AH7" s="22"/>
      <c r="AI7" s="12"/>
      <c r="AJ7" s="12"/>
      <c r="AK7" s="12"/>
    </row>
    <row r="8" spans="1:37" ht="12.75">
      <c r="A8" s="113">
        <v>4</v>
      </c>
      <c r="B8" s="175" t="s">
        <v>79</v>
      </c>
      <c r="C8" s="175" t="s">
        <v>62</v>
      </c>
      <c r="D8" s="201">
        <v>189</v>
      </c>
      <c r="E8" s="201">
        <v>187</v>
      </c>
      <c r="F8" s="142">
        <f aca="true" t="shared" si="8" ref="F8:F19">SUM(D8:E8)</f>
        <v>376</v>
      </c>
      <c r="G8" s="89">
        <f t="shared" si="0"/>
        <v>8</v>
      </c>
      <c r="H8" s="201">
        <v>197</v>
      </c>
      <c r="I8" s="201">
        <v>195</v>
      </c>
      <c r="J8" s="142">
        <f aca="true" t="shared" si="9" ref="J8:J15">SUM(H8:I8)</f>
        <v>392</v>
      </c>
      <c r="K8" s="89">
        <f t="shared" si="1"/>
        <v>1</v>
      </c>
      <c r="L8" s="39">
        <f t="shared" si="2"/>
        <v>187</v>
      </c>
      <c r="M8" s="39">
        <f t="shared" si="3"/>
        <v>195</v>
      </c>
      <c r="N8" s="39">
        <f t="shared" si="4"/>
        <v>382</v>
      </c>
      <c r="O8" s="89">
        <f t="shared" si="5"/>
        <v>7</v>
      </c>
      <c r="P8" s="39">
        <f t="shared" si="6"/>
        <v>768</v>
      </c>
      <c r="Q8" s="123">
        <f t="shared" si="7"/>
        <v>7</v>
      </c>
      <c r="S8" s="22"/>
      <c r="T8" s="22"/>
      <c r="U8" s="22"/>
      <c r="V8" s="22"/>
      <c r="W8" s="23"/>
      <c r="X8" s="22"/>
      <c r="Y8" s="22"/>
      <c r="Z8" s="21"/>
      <c r="AA8" s="22"/>
      <c r="AB8" s="22"/>
      <c r="AC8" s="22"/>
      <c r="AD8" s="22"/>
      <c r="AE8" s="22"/>
      <c r="AF8" s="22"/>
      <c r="AG8" s="22"/>
      <c r="AH8" s="22"/>
      <c r="AI8" s="12"/>
      <c r="AJ8" s="12"/>
      <c r="AK8" s="12"/>
    </row>
    <row r="9" spans="1:37" ht="12.75">
      <c r="A9" s="113">
        <v>5</v>
      </c>
      <c r="B9" s="175" t="s">
        <v>80</v>
      </c>
      <c r="C9" s="175" t="s">
        <v>68</v>
      </c>
      <c r="D9" s="201"/>
      <c r="E9" s="201"/>
      <c r="F9" s="142">
        <f t="shared" si="8"/>
        <v>0</v>
      </c>
      <c r="G9" s="89">
        <f t="shared" si="0"/>
        <v>11</v>
      </c>
      <c r="H9" s="201"/>
      <c r="I9" s="201"/>
      <c r="J9" s="142">
        <f t="shared" si="9"/>
        <v>0</v>
      </c>
      <c r="K9" s="89">
        <f t="shared" si="1"/>
        <v>11</v>
      </c>
      <c r="L9" s="39">
        <f t="shared" si="2"/>
        <v>0</v>
      </c>
      <c r="M9" s="39">
        <f t="shared" si="3"/>
        <v>0</v>
      </c>
      <c r="N9" s="39">
        <f t="shared" si="4"/>
        <v>0</v>
      </c>
      <c r="O9" s="89">
        <f t="shared" si="5"/>
        <v>11</v>
      </c>
      <c r="P9" s="39">
        <f t="shared" si="6"/>
        <v>0</v>
      </c>
      <c r="Q9" s="123">
        <f t="shared" si="7"/>
        <v>11</v>
      </c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12"/>
      <c r="AJ9" s="12"/>
      <c r="AK9" s="12"/>
    </row>
    <row r="10" spans="1:37" ht="12.75">
      <c r="A10" s="113">
        <v>6</v>
      </c>
      <c r="B10" s="175" t="s">
        <v>81</v>
      </c>
      <c r="C10" s="175" t="s">
        <v>62</v>
      </c>
      <c r="D10" s="201">
        <v>195</v>
      </c>
      <c r="E10" s="201">
        <v>192</v>
      </c>
      <c r="F10" s="142">
        <f t="shared" si="8"/>
        <v>387</v>
      </c>
      <c r="G10" s="89">
        <f t="shared" si="0"/>
        <v>6</v>
      </c>
      <c r="H10" s="201">
        <v>192</v>
      </c>
      <c r="I10" s="201">
        <v>197</v>
      </c>
      <c r="J10" s="142">
        <f t="shared" si="9"/>
        <v>389</v>
      </c>
      <c r="K10" s="89">
        <f t="shared" si="1"/>
        <v>2</v>
      </c>
      <c r="L10" s="39">
        <f t="shared" si="2"/>
        <v>192</v>
      </c>
      <c r="M10" s="39">
        <f t="shared" si="3"/>
        <v>197</v>
      </c>
      <c r="N10" s="39">
        <f t="shared" si="4"/>
        <v>389</v>
      </c>
      <c r="O10" s="89">
        <f t="shared" si="5"/>
        <v>3</v>
      </c>
      <c r="P10" s="39">
        <f t="shared" si="6"/>
        <v>776</v>
      </c>
      <c r="Q10" s="123">
        <f t="shared" si="7"/>
        <v>3</v>
      </c>
      <c r="S10" s="22"/>
      <c r="T10" s="63"/>
      <c r="U10" s="22"/>
      <c r="V10" s="22"/>
      <c r="W10" s="22"/>
      <c r="X10" s="63"/>
      <c r="Y10" s="22"/>
      <c r="Z10" s="22"/>
      <c r="AA10" s="22"/>
      <c r="AB10" s="63"/>
      <c r="AC10" s="22"/>
      <c r="AD10" s="22"/>
      <c r="AE10" s="22"/>
      <c r="AF10" s="63"/>
      <c r="AG10" s="22"/>
      <c r="AH10" s="22"/>
      <c r="AI10" s="12"/>
      <c r="AJ10" s="12"/>
      <c r="AK10" s="12"/>
    </row>
    <row r="11" spans="1:37" ht="12.75">
      <c r="A11" s="113">
        <v>7</v>
      </c>
      <c r="B11" s="175" t="s">
        <v>82</v>
      </c>
      <c r="C11" s="175" t="s">
        <v>59</v>
      </c>
      <c r="D11" s="201">
        <v>193</v>
      </c>
      <c r="E11" s="201">
        <v>198</v>
      </c>
      <c r="F11" s="142">
        <f t="shared" si="8"/>
        <v>391</v>
      </c>
      <c r="G11" s="89">
        <f t="shared" si="0"/>
        <v>3</v>
      </c>
      <c r="H11" s="201">
        <v>189</v>
      </c>
      <c r="I11" s="201">
        <v>194</v>
      </c>
      <c r="J11" s="142">
        <f t="shared" si="9"/>
        <v>383</v>
      </c>
      <c r="K11" s="89">
        <f t="shared" si="1"/>
        <v>5</v>
      </c>
      <c r="L11" s="39">
        <f t="shared" si="2"/>
        <v>198</v>
      </c>
      <c r="M11" s="39">
        <f t="shared" si="3"/>
        <v>194</v>
      </c>
      <c r="N11" s="39">
        <f t="shared" si="4"/>
        <v>392</v>
      </c>
      <c r="O11" s="89">
        <f t="shared" si="5"/>
        <v>2</v>
      </c>
      <c r="P11" s="39">
        <f t="shared" si="6"/>
        <v>774</v>
      </c>
      <c r="Q11" s="123">
        <f t="shared" si="7"/>
        <v>4</v>
      </c>
      <c r="S11" s="23"/>
      <c r="T11" s="22"/>
      <c r="U11" s="22"/>
      <c r="V11" s="21"/>
      <c r="W11" s="22"/>
      <c r="X11" s="22"/>
      <c r="Y11" s="22"/>
      <c r="Z11" s="21"/>
      <c r="AA11" s="23"/>
      <c r="AB11" s="22"/>
      <c r="AC11" s="22"/>
      <c r="AD11" s="21"/>
      <c r="AE11" s="22"/>
      <c r="AF11" s="22"/>
      <c r="AG11" s="22"/>
      <c r="AH11" s="22"/>
      <c r="AI11" s="12"/>
      <c r="AJ11" s="12"/>
      <c r="AK11" s="12"/>
    </row>
    <row r="12" spans="1:37" ht="12.75">
      <c r="A12" s="113">
        <v>8</v>
      </c>
      <c r="B12" s="175" t="s">
        <v>85</v>
      </c>
      <c r="C12" s="175" t="s">
        <v>59</v>
      </c>
      <c r="D12" s="201">
        <v>197</v>
      </c>
      <c r="E12" s="201">
        <v>195</v>
      </c>
      <c r="F12" s="142">
        <f t="shared" si="8"/>
        <v>392</v>
      </c>
      <c r="G12" s="89">
        <f t="shared" si="0"/>
        <v>2</v>
      </c>
      <c r="H12" s="201">
        <v>195</v>
      </c>
      <c r="I12" s="201">
        <v>190</v>
      </c>
      <c r="J12" s="142">
        <f t="shared" si="9"/>
        <v>385</v>
      </c>
      <c r="K12" s="89">
        <f t="shared" si="1"/>
        <v>4</v>
      </c>
      <c r="L12" s="39">
        <f t="shared" si="2"/>
        <v>195</v>
      </c>
      <c r="M12" s="39">
        <f t="shared" si="3"/>
        <v>190</v>
      </c>
      <c r="N12" s="39">
        <f t="shared" si="4"/>
        <v>385</v>
      </c>
      <c r="O12" s="89">
        <f t="shared" si="5"/>
        <v>4</v>
      </c>
      <c r="P12" s="39">
        <f t="shared" si="6"/>
        <v>777</v>
      </c>
      <c r="Q12" s="123">
        <f t="shared" si="7"/>
        <v>2</v>
      </c>
      <c r="S12" s="23"/>
      <c r="T12" s="22"/>
      <c r="U12" s="22"/>
      <c r="V12" s="21"/>
      <c r="W12" s="22"/>
      <c r="X12" s="22"/>
      <c r="Y12" s="22"/>
      <c r="Z12" s="21"/>
      <c r="AA12" s="23"/>
      <c r="AB12" s="22"/>
      <c r="AC12" s="22"/>
      <c r="AD12" s="21"/>
      <c r="AE12" s="22"/>
      <c r="AF12" s="22"/>
      <c r="AG12" s="22"/>
      <c r="AH12" s="22"/>
      <c r="AI12" s="12"/>
      <c r="AJ12" s="12"/>
      <c r="AK12" s="12"/>
    </row>
    <row r="13" spans="1:37" s="5" customFormat="1" ht="12.75">
      <c r="A13" s="114">
        <v>9</v>
      </c>
      <c r="B13" s="175" t="s">
        <v>86</v>
      </c>
      <c r="C13" s="175" t="s">
        <v>62</v>
      </c>
      <c r="D13" s="201">
        <v>192</v>
      </c>
      <c r="E13" s="201">
        <v>193</v>
      </c>
      <c r="F13" s="142">
        <f t="shared" si="8"/>
        <v>385</v>
      </c>
      <c r="G13" s="89">
        <f t="shared" si="0"/>
        <v>7</v>
      </c>
      <c r="H13" s="201">
        <v>191</v>
      </c>
      <c r="I13" s="201">
        <v>188</v>
      </c>
      <c r="J13" s="142">
        <f t="shared" si="9"/>
        <v>379</v>
      </c>
      <c r="K13" s="89">
        <f t="shared" si="1"/>
        <v>8</v>
      </c>
      <c r="L13" s="43">
        <f t="shared" si="2"/>
        <v>193</v>
      </c>
      <c r="M13" s="43">
        <f t="shared" si="3"/>
        <v>188</v>
      </c>
      <c r="N13" s="43">
        <f t="shared" si="4"/>
        <v>381</v>
      </c>
      <c r="O13" s="89">
        <f t="shared" si="5"/>
        <v>8</v>
      </c>
      <c r="P13" s="43">
        <f t="shared" si="6"/>
        <v>764</v>
      </c>
      <c r="Q13" s="123">
        <f t="shared" si="7"/>
        <v>8</v>
      </c>
      <c r="S13" s="22"/>
      <c r="T13" s="22"/>
      <c r="U13" s="22"/>
      <c r="V13" s="21"/>
      <c r="W13" s="22"/>
      <c r="X13" s="22"/>
      <c r="Y13" s="22"/>
      <c r="Z13" s="21"/>
      <c r="AA13" s="23"/>
      <c r="AB13" s="22"/>
      <c r="AC13" s="22"/>
      <c r="AD13" s="21"/>
      <c r="AE13" s="22"/>
      <c r="AF13" s="22"/>
      <c r="AG13" s="22"/>
      <c r="AH13" s="22"/>
      <c r="AI13" s="12"/>
      <c r="AJ13" s="12"/>
      <c r="AK13" s="12"/>
    </row>
    <row r="14" spans="1:37" s="5" customFormat="1" ht="12.75">
      <c r="A14" s="113">
        <v>10</v>
      </c>
      <c r="B14" s="175" t="s">
        <v>87</v>
      </c>
      <c r="C14" s="175" t="s">
        <v>89</v>
      </c>
      <c r="D14" s="199">
        <v>186</v>
      </c>
      <c r="E14" s="199">
        <v>184</v>
      </c>
      <c r="F14" s="142">
        <f t="shared" si="8"/>
        <v>370</v>
      </c>
      <c r="G14" s="89">
        <f t="shared" si="0"/>
        <v>10</v>
      </c>
      <c r="H14" s="201">
        <v>179</v>
      </c>
      <c r="I14" s="201">
        <v>179</v>
      </c>
      <c r="J14" s="142">
        <f t="shared" si="9"/>
        <v>358</v>
      </c>
      <c r="K14" s="89">
        <f aca="true" t="shared" si="10" ref="K14:K34">RANK(J14,$J$5:$J$34)</f>
        <v>10</v>
      </c>
      <c r="L14" s="39">
        <f t="shared" si="2"/>
        <v>184</v>
      </c>
      <c r="M14" s="39">
        <f aca="true" t="shared" si="11" ref="M14:M24">I14</f>
        <v>179</v>
      </c>
      <c r="N14" s="39">
        <f aca="true" t="shared" si="12" ref="N14:N34">SUM(L14:M14)</f>
        <v>363</v>
      </c>
      <c r="O14" s="89">
        <f t="shared" si="5"/>
        <v>10</v>
      </c>
      <c r="P14" s="39">
        <f t="shared" si="6"/>
        <v>728</v>
      </c>
      <c r="Q14" s="123">
        <f t="shared" si="7"/>
        <v>10</v>
      </c>
      <c r="S14" s="22"/>
      <c r="T14" s="22"/>
      <c r="U14" s="22"/>
      <c r="V14" s="22"/>
      <c r="W14" s="22"/>
      <c r="X14" s="22"/>
      <c r="Y14" s="22"/>
      <c r="Z14" s="22"/>
      <c r="AA14" s="23"/>
      <c r="AB14" s="22"/>
      <c r="AC14" s="22"/>
      <c r="AD14" s="21"/>
      <c r="AE14" s="22"/>
      <c r="AF14" s="22"/>
      <c r="AG14" s="22"/>
      <c r="AH14" s="22"/>
      <c r="AI14" s="12"/>
      <c r="AJ14" s="12"/>
      <c r="AK14" s="12"/>
    </row>
    <row r="15" spans="1:37" ht="12.75">
      <c r="A15" s="148">
        <v>11</v>
      </c>
      <c r="B15" s="175" t="s">
        <v>96</v>
      </c>
      <c r="C15" s="175" t="s">
        <v>68</v>
      </c>
      <c r="D15" s="199">
        <v>194</v>
      </c>
      <c r="E15" s="199">
        <v>194</v>
      </c>
      <c r="F15" s="142">
        <f t="shared" si="8"/>
        <v>388</v>
      </c>
      <c r="G15" s="89">
        <f t="shared" si="0"/>
        <v>5</v>
      </c>
      <c r="H15" s="201">
        <v>191</v>
      </c>
      <c r="I15" s="201">
        <v>190</v>
      </c>
      <c r="J15" s="142">
        <f t="shared" si="9"/>
        <v>381</v>
      </c>
      <c r="K15" s="89">
        <f t="shared" si="10"/>
        <v>6</v>
      </c>
      <c r="L15" s="142">
        <f t="shared" si="2"/>
        <v>194</v>
      </c>
      <c r="M15" s="142">
        <f t="shared" si="11"/>
        <v>190</v>
      </c>
      <c r="N15" s="142">
        <f t="shared" si="12"/>
        <v>384</v>
      </c>
      <c r="O15" s="89">
        <f t="shared" si="5"/>
        <v>5</v>
      </c>
      <c r="P15" s="142">
        <f t="shared" si="6"/>
        <v>769</v>
      </c>
      <c r="Q15" s="123">
        <f t="shared" si="7"/>
        <v>6</v>
      </c>
      <c r="S15" s="22"/>
      <c r="T15" s="22"/>
      <c r="U15" s="22"/>
      <c r="V15" s="22"/>
      <c r="W15" s="22"/>
      <c r="X15" s="22"/>
      <c r="Y15" s="22"/>
      <c r="Z15" s="22"/>
      <c r="AA15" s="23"/>
      <c r="AB15" s="22"/>
      <c r="AC15" s="22"/>
      <c r="AD15" s="21"/>
      <c r="AE15" s="22"/>
      <c r="AF15" s="22"/>
      <c r="AG15" s="22"/>
      <c r="AH15" s="22"/>
      <c r="AI15" s="12"/>
      <c r="AJ15" s="12"/>
      <c r="AK15" s="12"/>
    </row>
    <row r="16" spans="1:37" ht="12.75">
      <c r="A16" s="113">
        <v>12</v>
      </c>
      <c r="B16" s="175"/>
      <c r="C16" s="175"/>
      <c r="D16" s="39"/>
      <c r="E16" s="39"/>
      <c r="F16" s="142">
        <f t="shared" si="8"/>
        <v>0</v>
      </c>
      <c r="G16" s="89">
        <f t="shared" si="0"/>
        <v>11</v>
      </c>
      <c r="H16" s="39"/>
      <c r="I16" s="39"/>
      <c r="J16" s="39">
        <f>SUM(H16:I16)</f>
        <v>0</v>
      </c>
      <c r="K16" s="89">
        <f t="shared" si="10"/>
        <v>11</v>
      </c>
      <c r="L16" s="39">
        <f t="shared" si="2"/>
        <v>0</v>
      </c>
      <c r="M16" s="39">
        <f t="shared" si="11"/>
        <v>0</v>
      </c>
      <c r="N16" s="39">
        <f t="shared" si="12"/>
        <v>0</v>
      </c>
      <c r="O16" s="89">
        <f aca="true" t="shared" si="13" ref="O16:O34">RANK(N16,$N$5:$N$34)</f>
        <v>11</v>
      </c>
      <c r="P16" s="39">
        <f t="shared" si="6"/>
        <v>0</v>
      </c>
      <c r="Q16" s="123">
        <f t="shared" si="7"/>
        <v>11</v>
      </c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12"/>
      <c r="AJ16" s="12"/>
      <c r="AK16" s="12"/>
    </row>
    <row r="17" spans="1:37" ht="12.75">
      <c r="A17" s="113">
        <v>13</v>
      </c>
      <c r="B17" s="175"/>
      <c r="C17" s="175"/>
      <c r="D17" s="39"/>
      <c r="E17" s="39"/>
      <c r="F17" s="142">
        <f t="shared" si="8"/>
        <v>0</v>
      </c>
      <c r="G17" s="89">
        <f t="shared" si="0"/>
        <v>11</v>
      </c>
      <c r="H17" s="39"/>
      <c r="I17" s="39"/>
      <c r="J17" s="39">
        <f>SUM(H17:I17)</f>
        <v>0</v>
      </c>
      <c r="K17" s="89">
        <f t="shared" si="10"/>
        <v>11</v>
      </c>
      <c r="L17" s="39">
        <f t="shared" si="2"/>
        <v>0</v>
      </c>
      <c r="M17" s="39">
        <f t="shared" si="11"/>
        <v>0</v>
      </c>
      <c r="N17" s="39">
        <f t="shared" si="12"/>
        <v>0</v>
      </c>
      <c r="O17" s="89">
        <f t="shared" si="13"/>
        <v>11</v>
      </c>
      <c r="P17" s="39">
        <f t="shared" si="6"/>
        <v>0</v>
      </c>
      <c r="Q17" s="123">
        <f t="shared" si="7"/>
        <v>11</v>
      </c>
      <c r="S17" s="22"/>
      <c r="T17" s="63"/>
      <c r="U17" s="22"/>
      <c r="V17" s="22"/>
      <c r="W17" s="22"/>
      <c r="X17" s="63"/>
      <c r="Y17" s="22"/>
      <c r="Z17" s="22"/>
      <c r="AA17" s="22"/>
      <c r="AB17" s="63"/>
      <c r="AC17" s="22"/>
      <c r="AD17" s="22"/>
      <c r="AE17" s="22"/>
      <c r="AF17" s="63"/>
      <c r="AG17" s="22"/>
      <c r="AH17" s="22"/>
      <c r="AI17" s="12"/>
      <c r="AJ17" s="12"/>
      <c r="AK17" s="12"/>
    </row>
    <row r="18" spans="1:37" ht="12.75">
      <c r="A18" s="113">
        <v>14</v>
      </c>
      <c r="B18" s="175"/>
      <c r="C18" s="175"/>
      <c r="D18" s="39"/>
      <c r="E18" s="39"/>
      <c r="F18" s="142">
        <f t="shared" si="8"/>
        <v>0</v>
      </c>
      <c r="G18" s="89">
        <f t="shared" si="0"/>
        <v>11</v>
      </c>
      <c r="H18" s="39"/>
      <c r="I18" s="39"/>
      <c r="J18" s="39">
        <f>SUM(H18:I18)</f>
        <v>0</v>
      </c>
      <c r="K18" s="89">
        <f t="shared" si="10"/>
        <v>11</v>
      </c>
      <c r="L18" s="121">
        <f t="shared" si="2"/>
        <v>0</v>
      </c>
      <c r="M18" s="39">
        <f t="shared" si="11"/>
        <v>0</v>
      </c>
      <c r="N18" s="39">
        <f t="shared" si="12"/>
        <v>0</v>
      </c>
      <c r="O18" s="89">
        <f t="shared" si="13"/>
        <v>11</v>
      </c>
      <c r="P18" s="39">
        <f t="shared" si="6"/>
        <v>0</v>
      </c>
      <c r="Q18" s="49">
        <f aca="true" t="shared" si="14" ref="Q18:Q34">RANK(P18,$P$5:$P$34)</f>
        <v>11</v>
      </c>
      <c r="S18" s="22"/>
      <c r="T18" s="22"/>
      <c r="U18" s="22"/>
      <c r="V18" s="21"/>
      <c r="W18" s="22"/>
      <c r="X18" s="22"/>
      <c r="Y18" s="22"/>
      <c r="Z18" s="21"/>
      <c r="AA18" s="22"/>
      <c r="AB18" s="22"/>
      <c r="AC18" s="22"/>
      <c r="AD18" s="21"/>
      <c r="AE18" s="22"/>
      <c r="AF18" s="22"/>
      <c r="AG18" s="22"/>
      <c r="AH18" s="22"/>
      <c r="AI18" s="12"/>
      <c r="AJ18" s="12"/>
      <c r="AK18" s="12"/>
    </row>
    <row r="19" spans="1:37" ht="12.75">
      <c r="A19" s="113">
        <v>15</v>
      </c>
      <c r="B19" s="175"/>
      <c r="C19" s="175"/>
      <c r="D19" s="121"/>
      <c r="E19" s="121"/>
      <c r="F19" s="142">
        <f t="shared" si="8"/>
        <v>0</v>
      </c>
      <c r="G19" s="89">
        <f t="shared" si="0"/>
        <v>11</v>
      </c>
      <c r="H19" s="121"/>
      <c r="I19" s="121"/>
      <c r="J19" s="39">
        <f>SUM(H19:I19)</f>
        <v>0</v>
      </c>
      <c r="K19" s="89">
        <f t="shared" si="10"/>
        <v>11</v>
      </c>
      <c r="L19" s="121">
        <f t="shared" si="2"/>
        <v>0</v>
      </c>
      <c r="M19" s="121">
        <f t="shared" si="11"/>
        <v>0</v>
      </c>
      <c r="N19" s="39">
        <f t="shared" si="12"/>
        <v>0</v>
      </c>
      <c r="O19" s="89">
        <f t="shared" si="13"/>
        <v>11</v>
      </c>
      <c r="P19" s="121">
        <f t="shared" si="6"/>
        <v>0</v>
      </c>
      <c r="Q19" s="49">
        <f t="shared" si="14"/>
        <v>11</v>
      </c>
      <c r="S19" s="23"/>
      <c r="T19" s="22"/>
      <c r="U19" s="22"/>
      <c r="V19" s="21"/>
      <c r="W19" s="22"/>
      <c r="X19" s="22"/>
      <c r="Y19" s="22"/>
      <c r="Z19" s="21"/>
      <c r="AA19" s="22"/>
      <c r="AB19" s="22"/>
      <c r="AC19" s="22"/>
      <c r="AD19" s="21"/>
      <c r="AE19" s="22"/>
      <c r="AF19" s="22"/>
      <c r="AG19" s="22"/>
      <c r="AH19" s="22"/>
      <c r="AI19" s="12"/>
      <c r="AJ19" s="12"/>
      <c r="AK19" s="12"/>
    </row>
    <row r="20" spans="1:37" ht="12.75">
      <c r="A20" s="113">
        <v>16</v>
      </c>
      <c r="B20" s="175"/>
      <c r="C20" s="175"/>
      <c r="D20" s="39"/>
      <c r="E20" s="39"/>
      <c r="F20" s="39">
        <f aca="true" t="shared" si="15" ref="F20:F34">SUM(D20:E20)</f>
        <v>0</v>
      </c>
      <c r="G20" s="89">
        <f t="shared" si="0"/>
        <v>11</v>
      </c>
      <c r="H20" s="39"/>
      <c r="I20" s="39"/>
      <c r="J20" s="39">
        <f aca="true" t="shared" si="16" ref="J20:J34">SUM(H20:I20)</f>
        <v>0</v>
      </c>
      <c r="K20" s="89">
        <f t="shared" si="10"/>
        <v>11</v>
      </c>
      <c r="L20" s="39">
        <f t="shared" si="2"/>
        <v>0</v>
      </c>
      <c r="M20" s="39">
        <f t="shared" si="11"/>
        <v>0</v>
      </c>
      <c r="N20" s="39">
        <f t="shared" si="12"/>
        <v>0</v>
      </c>
      <c r="O20" s="89">
        <f t="shared" si="13"/>
        <v>11</v>
      </c>
      <c r="P20" s="39">
        <f t="shared" si="6"/>
        <v>0</v>
      </c>
      <c r="Q20" s="49">
        <f t="shared" si="14"/>
        <v>11</v>
      </c>
      <c r="S20" s="23"/>
      <c r="T20" s="22"/>
      <c r="U20" s="22"/>
      <c r="V20" s="21"/>
      <c r="W20" s="22"/>
      <c r="X20" s="22"/>
      <c r="Y20" s="22"/>
      <c r="Z20" s="21"/>
      <c r="AA20" s="22"/>
      <c r="AB20" s="22"/>
      <c r="AC20" s="22"/>
      <c r="AD20" s="21"/>
      <c r="AE20" s="22"/>
      <c r="AF20" s="22"/>
      <c r="AG20" s="22"/>
      <c r="AH20" s="22"/>
      <c r="AI20" s="12"/>
      <c r="AJ20" s="12"/>
      <c r="AK20" s="12"/>
    </row>
    <row r="21" spans="1:37" ht="12.75">
      <c r="A21" s="113">
        <v>17</v>
      </c>
      <c r="B21" s="40"/>
      <c r="C21" s="40"/>
      <c r="D21" s="1"/>
      <c r="E21" s="39"/>
      <c r="F21" s="39">
        <f t="shared" si="15"/>
        <v>0</v>
      </c>
      <c r="G21" s="89">
        <f t="shared" si="0"/>
        <v>11</v>
      </c>
      <c r="H21" s="39"/>
      <c r="I21" s="39"/>
      <c r="J21" s="39">
        <f t="shared" si="16"/>
        <v>0</v>
      </c>
      <c r="K21" s="89">
        <f t="shared" si="10"/>
        <v>11</v>
      </c>
      <c r="L21" s="39">
        <f t="shared" si="2"/>
        <v>0</v>
      </c>
      <c r="M21" s="39">
        <f t="shared" si="11"/>
        <v>0</v>
      </c>
      <c r="N21" s="39">
        <f t="shared" si="12"/>
        <v>0</v>
      </c>
      <c r="O21" s="89">
        <f t="shared" si="13"/>
        <v>11</v>
      </c>
      <c r="P21" s="39">
        <f t="shared" si="6"/>
        <v>0</v>
      </c>
      <c r="Q21" s="49">
        <f t="shared" si="14"/>
        <v>11</v>
      </c>
      <c r="S21" s="22"/>
      <c r="T21" s="22"/>
      <c r="U21" s="22"/>
      <c r="V21" s="21"/>
      <c r="W21" s="22"/>
      <c r="X21" s="22"/>
      <c r="Y21" s="22"/>
      <c r="Z21" s="22"/>
      <c r="AA21" s="22"/>
      <c r="AB21" s="22"/>
      <c r="AC21" s="22"/>
      <c r="AD21" s="21"/>
      <c r="AE21" s="22"/>
      <c r="AF21" s="22"/>
      <c r="AG21" s="22"/>
      <c r="AH21" s="22"/>
      <c r="AI21" s="12"/>
      <c r="AJ21" s="12"/>
      <c r="AK21" s="12"/>
    </row>
    <row r="22" spans="1:37" ht="12.75">
      <c r="A22" s="113">
        <v>18</v>
      </c>
      <c r="B22" s="40"/>
      <c r="C22" s="40"/>
      <c r="D22" s="39"/>
      <c r="E22" s="39"/>
      <c r="F22" s="39">
        <f t="shared" si="15"/>
        <v>0</v>
      </c>
      <c r="G22" s="89">
        <f t="shared" si="0"/>
        <v>11</v>
      </c>
      <c r="H22" s="39"/>
      <c r="I22" s="39"/>
      <c r="J22" s="39">
        <f t="shared" si="16"/>
        <v>0</v>
      </c>
      <c r="K22" s="89">
        <f t="shared" si="10"/>
        <v>11</v>
      </c>
      <c r="L22" s="39">
        <f t="shared" si="2"/>
        <v>0</v>
      </c>
      <c r="M22" s="39">
        <f t="shared" si="11"/>
        <v>0</v>
      </c>
      <c r="N22" s="39">
        <f t="shared" si="12"/>
        <v>0</v>
      </c>
      <c r="O22" s="89">
        <f t="shared" si="13"/>
        <v>11</v>
      </c>
      <c r="P22" s="39">
        <f t="shared" si="6"/>
        <v>0</v>
      </c>
      <c r="Q22" s="49">
        <f t="shared" si="14"/>
        <v>11</v>
      </c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12"/>
      <c r="AJ22" s="12"/>
      <c r="AK22" s="12"/>
    </row>
    <row r="23" spans="1:37" ht="12.75">
      <c r="A23" s="113">
        <v>19</v>
      </c>
      <c r="B23" s="3"/>
      <c r="C23" s="40"/>
      <c r="D23" s="39"/>
      <c r="E23" s="39"/>
      <c r="F23" s="39">
        <f t="shared" si="15"/>
        <v>0</v>
      </c>
      <c r="G23" s="89">
        <f t="shared" si="0"/>
        <v>11</v>
      </c>
      <c r="H23" s="39"/>
      <c r="I23" s="39"/>
      <c r="J23" s="39">
        <f t="shared" si="16"/>
        <v>0</v>
      </c>
      <c r="K23" s="89">
        <f t="shared" si="10"/>
        <v>11</v>
      </c>
      <c r="L23" s="39">
        <f t="shared" si="2"/>
        <v>0</v>
      </c>
      <c r="M23" s="39">
        <f t="shared" si="11"/>
        <v>0</v>
      </c>
      <c r="N23" s="39">
        <f t="shared" si="12"/>
        <v>0</v>
      </c>
      <c r="O23" s="89">
        <f t="shared" si="13"/>
        <v>11</v>
      </c>
      <c r="P23" s="39">
        <f t="shared" si="6"/>
        <v>0</v>
      </c>
      <c r="Q23" s="49">
        <f t="shared" si="14"/>
        <v>11</v>
      </c>
      <c r="S23" s="22"/>
      <c r="T23" s="63"/>
      <c r="U23" s="21"/>
      <c r="V23" s="22"/>
      <c r="W23" s="22"/>
      <c r="X23" s="63"/>
      <c r="Y23" s="21"/>
      <c r="Z23" s="22"/>
      <c r="AA23" s="22"/>
      <c r="AB23" s="63"/>
      <c r="AC23" s="21"/>
      <c r="AD23" s="22"/>
      <c r="AE23" s="22"/>
      <c r="AF23" s="63"/>
      <c r="AG23" s="22"/>
      <c r="AH23" s="22"/>
      <c r="AI23" s="12"/>
      <c r="AJ23" s="12"/>
      <c r="AK23" s="12"/>
    </row>
    <row r="24" spans="1:37" ht="12.75">
      <c r="A24" s="113">
        <v>20</v>
      </c>
      <c r="B24" s="3"/>
      <c r="C24" s="40"/>
      <c r="D24" s="40"/>
      <c r="E24" s="39"/>
      <c r="F24" s="39">
        <f t="shared" si="15"/>
        <v>0</v>
      </c>
      <c r="G24" s="89">
        <f t="shared" si="0"/>
        <v>11</v>
      </c>
      <c r="H24" s="39"/>
      <c r="I24" s="39"/>
      <c r="J24" s="39">
        <f t="shared" si="16"/>
        <v>0</v>
      </c>
      <c r="K24" s="89">
        <f t="shared" si="10"/>
        <v>11</v>
      </c>
      <c r="L24" s="39">
        <f t="shared" si="2"/>
        <v>0</v>
      </c>
      <c r="M24" s="39">
        <f t="shared" si="11"/>
        <v>0</v>
      </c>
      <c r="N24" s="39">
        <f t="shared" si="12"/>
        <v>0</v>
      </c>
      <c r="O24" s="89">
        <f t="shared" si="13"/>
        <v>11</v>
      </c>
      <c r="P24" s="39">
        <f t="shared" si="6"/>
        <v>0</v>
      </c>
      <c r="Q24" s="49">
        <f t="shared" si="14"/>
        <v>11</v>
      </c>
      <c r="S24" s="22"/>
      <c r="T24" s="22"/>
      <c r="U24" s="22"/>
      <c r="V24" s="21"/>
      <c r="W24" s="22"/>
      <c r="X24" s="22"/>
      <c r="Y24" s="22"/>
      <c r="Z24" s="22"/>
      <c r="AA24" s="22"/>
      <c r="AB24" s="22"/>
      <c r="AC24" s="22"/>
      <c r="AD24" s="21"/>
      <c r="AE24" s="22"/>
      <c r="AF24" s="22"/>
      <c r="AG24" s="22"/>
      <c r="AH24" s="22"/>
      <c r="AI24" s="12"/>
      <c r="AJ24" s="12"/>
      <c r="AK24" s="12"/>
    </row>
    <row r="25" spans="1:37" ht="12.75">
      <c r="A25" s="113">
        <v>21</v>
      </c>
      <c r="B25" s="40"/>
      <c r="C25" s="40"/>
      <c r="D25" s="40"/>
      <c r="E25" s="39"/>
      <c r="F25" s="39">
        <f t="shared" si="15"/>
        <v>0</v>
      </c>
      <c r="G25" s="89">
        <f t="shared" si="0"/>
        <v>11</v>
      </c>
      <c r="H25" s="39"/>
      <c r="I25" s="39"/>
      <c r="J25" s="39">
        <f t="shared" si="16"/>
        <v>0</v>
      </c>
      <c r="K25" s="89">
        <f t="shared" si="10"/>
        <v>11</v>
      </c>
      <c r="L25" s="39">
        <f t="shared" si="2"/>
        <v>0</v>
      </c>
      <c r="M25" s="39">
        <f aca="true" t="shared" si="17" ref="M25:M30">I25</f>
        <v>0</v>
      </c>
      <c r="N25" s="39">
        <f t="shared" si="12"/>
        <v>0</v>
      </c>
      <c r="O25" s="89">
        <f t="shared" si="13"/>
        <v>11</v>
      </c>
      <c r="P25" s="39">
        <f t="shared" si="6"/>
        <v>0</v>
      </c>
      <c r="Q25" s="49">
        <f t="shared" si="14"/>
        <v>11</v>
      </c>
      <c r="S25" s="22"/>
      <c r="T25" s="22"/>
      <c r="U25" s="22"/>
      <c r="V25" s="21"/>
      <c r="W25" s="22"/>
      <c r="X25" s="22"/>
      <c r="Y25" s="22"/>
      <c r="Z25" s="22"/>
      <c r="AA25" s="22"/>
      <c r="AB25" s="22"/>
      <c r="AC25" s="22"/>
      <c r="AD25" s="21"/>
      <c r="AE25" s="22"/>
      <c r="AF25" s="22"/>
      <c r="AG25" s="22"/>
      <c r="AH25" s="22"/>
      <c r="AI25" s="12"/>
      <c r="AJ25" s="12"/>
      <c r="AK25" s="12"/>
    </row>
    <row r="26" spans="1:37" ht="12.75">
      <c r="A26" s="113">
        <v>22</v>
      </c>
      <c r="B26" s="3"/>
      <c r="C26" s="3"/>
      <c r="D26" s="39"/>
      <c r="E26" s="39"/>
      <c r="F26" s="39">
        <f t="shared" si="15"/>
        <v>0</v>
      </c>
      <c r="G26" s="89">
        <f t="shared" si="0"/>
        <v>11</v>
      </c>
      <c r="H26" s="39"/>
      <c r="I26" s="39"/>
      <c r="J26" s="39">
        <f t="shared" si="16"/>
        <v>0</v>
      </c>
      <c r="K26" s="89">
        <f t="shared" si="10"/>
        <v>11</v>
      </c>
      <c r="L26" s="39">
        <f t="shared" si="2"/>
        <v>0</v>
      </c>
      <c r="M26" s="39">
        <f t="shared" si="17"/>
        <v>0</v>
      </c>
      <c r="N26" s="39">
        <f t="shared" si="12"/>
        <v>0</v>
      </c>
      <c r="O26" s="89">
        <f t="shared" si="13"/>
        <v>11</v>
      </c>
      <c r="P26" s="39">
        <f t="shared" si="6"/>
        <v>0</v>
      </c>
      <c r="Q26" s="49">
        <f t="shared" si="14"/>
        <v>11</v>
      </c>
      <c r="S26" s="22"/>
      <c r="T26" s="22"/>
      <c r="U26" s="22"/>
      <c r="V26" s="21"/>
      <c r="W26" s="22"/>
      <c r="X26" s="22"/>
      <c r="Y26" s="22"/>
      <c r="Z26" s="22"/>
      <c r="AA26" s="22"/>
      <c r="AB26" s="22"/>
      <c r="AC26" s="22"/>
      <c r="AD26" s="21"/>
      <c r="AE26" s="22"/>
      <c r="AF26" s="22"/>
      <c r="AG26" s="22"/>
      <c r="AH26" s="22"/>
      <c r="AI26" s="12"/>
      <c r="AJ26" s="12"/>
      <c r="AK26" s="12"/>
    </row>
    <row r="27" spans="1:37" ht="12.75">
      <c r="A27" s="113">
        <v>23</v>
      </c>
      <c r="B27" s="3"/>
      <c r="C27" s="3"/>
      <c r="D27" s="39"/>
      <c r="E27" s="39"/>
      <c r="F27" s="39">
        <f t="shared" si="15"/>
        <v>0</v>
      </c>
      <c r="G27" s="89">
        <f t="shared" si="0"/>
        <v>11</v>
      </c>
      <c r="H27" s="39"/>
      <c r="I27" s="39"/>
      <c r="J27" s="39">
        <f t="shared" si="16"/>
        <v>0</v>
      </c>
      <c r="K27" s="89">
        <f t="shared" si="10"/>
        <v>11</v>
      </c>
      <c r="L27" s="39">
        <f t="shared" si="2"/>
        <v>0</v>
      </c>
      <c r="M27" s="39">
        <f t="shared" si="17"/>
        <v>0</v>
      </c>
      <c r="N27" s="39">
        <f t="shared" si="12"/>
        <v>0</v>
      </c>
      <c r="O27" s="89">
        <f t="shared" si="13"/>
        <v>11</v>
      </c>
      <c r="P27" s="39">
        <f t="shared" si="6"/>
        <v>0</v>
      </c>
      <c r="Q27" s="49">
        <f t="shared" si="14"/>
        <v>11</v>
      </c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1"/>
      <c r="AE27" s="22"/>
      <c r="AF27" s="22"/>
      <c r="AG27" s="22"/>
      <c r="AH27" s="22"/>
      <c r="AI27" s="12"/>
      <c r="AJ27" s="12"/>
      <c r="AK27" s="12"/>
    </row>
    <row r="28" spans="1:37" ht="12.75">
      <c r="A28" s="113">
        <v>24</v>
      </c>
      <c r="B28" s="3"/>
      <c r="C28" s="3"/>
      <c r="D28" s="39"/>
      <c r="E28" s="39"/>
      <c r="F28" s="39">
        <f t="shared" si="15"/>
        <v>0</v>
      </c>
      <c r="G28" s="89">
        <f t="shared" si="0"/>
        <v>11</v>
      </c>
      <c r="H28" s="39"/>
      <c r="I28" s="39"/>
      <c r="J28" s="39">
        <f t="shared" si="16"/>
        <v>0</v>
      </c>
      <c r="K28" s="89">
        <f t="shared" si="10"/>
        <v>11</v>
      </c>
      <c r="L28" s="39">
        <f t="shared" si="2"/>
        <v>0</v>
      </c>
      <c r="M28" s="39">
        <f t="shared" si="17"/>
        <v>0</v>
      </c>
      <c r="N28" s="39">
        <f t="shared" si="12"/>
        <v>0</v>
      </c>
      <c r="O28" s="89">
        <f t="shared" si="13"/>
        <v>11</v>
      </c>
      <c r="P28" s="39">
        <f t="shared" si="6"/>
        <v>0</v>
      </c>
      <c r="Q28" s="49">
        <f t="shared" si="14"/>
        <v>11</v>
      </c>
      <c r="S28" s="12"/>
      <c r="T28" s="1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12"/>
    </row>
    <row r="29" spans="1:37" ht="12.75">
      <c r="A29" s="114">
        <v>25</v>
      </c>
      <c r="B29" s="3"/>
      <c r="C29" s="3"/>
      <c r="D29" s="43"/>
      <c r="E29" s="43"/>
      <c r="F29" s="39">
        <f t="shared" si="15"/>
        <v>0</v>
      </c>
      <c r="G29" s="89">
        <f t="shared" si="0"/>
        <v>11</v>
      </c>
      <c r="H29" s="43"/>
      <c r="I29" s="43"/>
      <c r="J29" s="39">
        <f t="shared" si="16"/>
        <v>0</v>
      </c>
      <c r="K29" s="89">
        <f t="shared" si="10"/>
        <v>11</v>
      </c>
      <c r="L29" s="43">
        <f t="shared" si="2"/>
        <v>0</v>
      </c>
      <c r="M29" s="43">
        <f t="shared" si="17"/>
        <v>0</v>
      </c>
      <c r="N29" s="39">
        <f t="shared" si="12"/>
        <v>0</v>
      </c>
      <c r="O29" s="89">
        <f t="shared" si="13"/>
        <v>11</v>
      </c>
      <c r="P29" s="39">
        <f t="shared" si="6"/>
        <v>0</v>
      </c>
      <c r="Q29" s="49">
        <f t="shared" si="14"/>
        <v>11</v>
      </c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</row>
    <row r="30" spans="1:37" ht="12.75">
      <c r="A30" s="113">
        <v>26</v>
      </c>
      <c r="B30" s="3"/>
      <c r="C30" s="3"/>
      <c r="D30" s="39"/>
      <c r="E30" s="39"/>
      <c r="F30" s="39">
        <f t="shared" si="15"/>
        <v>0</v>
      </c>
      <c r="G30" s="89">
        <f t="shared" si="0"/>
        <v>11</v>
      </c>
      <c r="H30" s="39"/>
      <c r="I30" s="39"/>
      <c r="J30" s="39">
        <f t="shared" si="16"/>
        <v>0</v>
      </c>
      <c r="K30" s="89">
        <f t="shared" si="10"/>
        <v>11</v>
      </c>
      <c r="L30" s="39">
        <f t="shared" si="2"/>
        <v>0</v>
      </c>
      <c r="M30" s="39">
        <f t="shared" si="17"/>
        <v>0</v>
      </c>
      <c r="N30" s="39">
        <f t="shared" si="12"/>
        <v>0</v>
      </c>
      <c r="O30" s="89">
        <f t="shared" si="13"/>
        <v>11</v>
      </c>
      <c r="P30" s="39">
        <f t="shared" si="6"/>
        <v>0</v>
      </c>
      <c r="Q30" s="49">
        <f t="shared" si="14"/>
        <v>11</v>
      </c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</row>
    <row r="31" spans="1:37" ht="12.75">
      <c r="A31" s="113">
        <v>27</v>
      </c>
      <c r="B31" s="95"/>
      <c r="C31" s="40"/>
      <c r="D31" s="39"/>
      <c r="E31" s="39"/>
      <c r="F31" s="39">
        <f t="shared" si="15"/>
        <v>0</v>
      </c>
      <c r="G31" s="89">
        <f t="shared" si="0"/>
        <v>11</v>
      </c>
      <c r="H31" s="39"/>
      <c r="I31" s="39"/>
      <c r="J31" s="39">
        <f t="shared" si="16"/>
        <v>0</v>
      </c>
      <c r="K31" s="89">
        <f t="shared" si="10"/>
        <v>11</v>
      </c>
      <c r="L31" s="39">
        <f t="shared" si="2"/>
        <v>0</v>
      </c>
      <c r="M31" s="39">
        <f>I31</f>
        <v>0</v>
      </c>
      <c r="N31" s="39">
        <f t="shared" si="12"/>
        <v>0</v>
      </c>
      <c r="O31" s="89">
        <f t="shared" si="13"/>
        <v>11</v>
      </c>
      <c r="P31" s="39">
        <f t="shared" si="6"/>
        <v>0</v>
      </c>
      <c r="Q31" s="49">
        <f t="shared" si="14"/>
        <v>11</v>
      </c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</row>
    <row r="32" spans="1:37" ht="12.75">
      <c r="A32" s="113">
        <v>28</v>
      </c>
      <c r="B32" s="95"/>
      <c r="C32" s="95"/>
      <c r="D32" s="39"/>
      <c r="E32" s="39"/>
      <c r="F32" s="39">
        <f t="shared" si="15"/>
        <v>0</v>
      </c>
      <c r="G32" s="89">
        <f t="shared" si="0"/>
        <v>11</v>
      </c>
      <c r="H32" s="39"/>
      <c r="I32" s="39"/>
      <c r="J32" s="39">
        <f t="shared" si="16"/>
        <v>0</v>
      </c>
      <c r="K32" s="89">
        <f t="shared" si="10"/>
        <v>11</v>
      </c>
      <c r="L32" s="39">
        <f t="shared" si="2"/>
        <v>0</v>
      </c>
      <c r="M32" s="39">
        <f>I32</f>
        <v>0</v>
      </c>
      <c r="N32" s="39">
        <f t="shared" si="12"/>
        <v>0</v>
      </c>
      <c r="O32" s="89">
        <f t="shared" si="13"/>
        <v>11</v>
      </c>
      <c r="P32" s="39">
        <f t="shared" si="6"/>
        <v>0</v>
      </c>
      <c r="Q32" s="49">
        <f t="shared" si="14"/>
        <v>11</v>
      </c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</row>
    <row r="33" spans="1:37" ht="12.75">
      <c r="A33" s="113">
        <v>29</v>
      </c>
      <c r="B33" s="3"/>
      <c r="C33" s="3"/>
      <c r="D33" s="39"/>
      <c r="E33" s="39"/>
      <c r="F33" s="39">
        <f t="shared" si="15"/>
        <v>0</v>
      </c>
      <c r="G33" s="89">
        <f t="shared" si="0"/>
        <v>11</v>
      </c>
      <c r="H33" s="39"/>
      <c r="I33" s="39"/>
      <c r="J33" s="39">
        <f t="shared" si="16"/>
        <v>0</v>
      </c>
      <c r="K33" s="89">
        <f t="shared" si="10"/>
        <v>11</v>
      </c>
      <c r="L33" s="39">
        <f t="shared" si="2"/>
        <v>0</v>
      </c>
      <c r="M33" s="39">
        <f>I33</f>
        <v>0</v>
      </c>
      <c r="N33" s="39">
        <f t="shared" si="12"/>
        <v>0</v>
      </c>
      <c r="O33" s="89">
        <f t="shared" si="13"/>
        <v>11</v>
      </c>
      <c r="P33" s="39">
        <f t="shared" si="6"/>
        <v>0</v>
      </c>
      <c r="Q33" s="49">
        <f t="shared" si="14"/>
        <v>11</v>
      </c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</row>
    <row r="34" spans="1:37" ht="12.75">
      <c r="A34" s="113">
        <v>30</v>
      </c>
      <c r="B34" s="3"/>
      <c r="C34" s="3"/>
      <c r="D34" s="39"/>
      <c r="E34" s="39"/>
      <c r="F34" s="39">
        <f t="shared" si="15"/>
        <v>0</v>
      </c>
      <c r="G34" s="89">
        <f t="shared" si="0"/>
        <v>11</v>
      </c>
      <c r="H34" s="39"/>
      <c r="I34" s="39"/>
      <c r="J34" s="39">
        <f t="shared" si="16"/>
        <v>0</v>
      </c>
      <c r="K34" s="89">
        <f t="shared" si="10"/>
        <v>11</v>
      </c>
      <c r="L34" s="39">
        <f t="shared" si="2"/>
        <v>0</v>
      </c>
      <c r="M34" s="39">
        <f>I34</f>
        <v>0</v>
      </c>
      <c r="N34" s="39">
        <f t="shared" si="12"/>
        <v>0</v>
      </c>
      <c r="O34" s="89">
        <f t="shared" si="13"/>
        <v>11</v>
      </c>
      <c r="P34" s="39">
        <f t="shared" si="6"/>
        <v>0</v>
      </c>
      <c r="Q34" s="49">
        <f t="shared" si="14"/>
        <v>11</v>
      </c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</row>
    <row r="35" spans="1:37" ht="12.75">
      <c r="A35" s="117"/>
      <c r="B35" s="12"/>
      <c r="C35" s="12"/>
      <c r="D35" s="137"/>
      <c r="E35" s="137"/>
      <c r="F35" s="137"/>
      <c r="G35" s="122"/>
      <c r="H35" s="137"/>
      <c r="I35" s="137"/>
      <c r="J35" s="137"/>
      <c r="K35" s="122"/>
      <c r="L35" s="137"/>
      <c r="M35" s="137"/>
      <c r="N35" s="137"/>
      <c r="O35" s="122"/>
      <c r="P35" s="147"/>
      <c r="Q35" s="117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</row>
    <row r="36" spans="1:37" ht="12.75">
      <c r="A36" s="117"/>
      <c r="B36" s="12" t="e">
        <f>#REF!</f>
        <v>#REF!</v>
      </c>
      <c r="C36" s="12"/>
      <c r="D36" s="137"/>
      <c r="E36" s="137"/>
      <c r="F36" s="137"/>
      <c r="G36" s="122"/>
      <c r="H36" s="137"/>
      <c r="I36" s="137"/>
      <c r="J36" s="137"/>
      <c r="K36" s="122"/>
      <c r="L36" s="137"/>
      <c r="M36" s="137"/>
      <c r="N36" s="137"/>
      <c r="O36" s="122"/>
      <c r="P36" s="147"/>
      <c r="Q36" s="117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</row>
    <row r="37" spans="1:37" ht="12.75">
      <c r="A37" s="117"/>
      <c r="B37" s="12"/>
      <c r="C37" s="12"/>
      <c r="D37" s="137"/>
      <c r="E37" s="137"/>
      <c r="F37" s="137"/>
      <c r="G37" s="122"/>
      <c r="H37" s="137"/>
      <c r="I37" s="137"/>
      <c r="J37" s="137"/>
      <c r="K37" s="122"/>
      <c r="L37" s="137"/>
      <c r="M37" s="137"/>
      <c r="N37" s="137"/>
      <c r="O37" s="122"/>
      <c r="P37" s="147"/>
      <c r="Q37" s="117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</row>
    <row r="38" spans="1:37" ht="12.75">
      <c r="A38" s="117"/>
      <c r="B38" s="5"/>
      <c r="C38" s="5"/>
      <c r="D38" s="147"/>
      <c r="E38" s="147"/>
      <c r="F38" s="147"/>
      <c r="G38" s="122"/>
      <c r="H38" s="147"/>
      <c r="I38" s="147"/>
      <c r="J38" s="147"/>
      <c r="K38" s="122"/>
      <c r="L38" s="147"/>
      <c r="M38" s="147"/>
      <c r="N38" s="147"/>
      <c r="O38" s="122"/>
      <c r="P38" s="147"/>
      <c r="Q38" s="117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</row>
    <row r="39" spans="1:37" ht="12.75">
      <c r="A39" s="117"/>
      <c r="B39" s="5"/>
      <c r="C39" s="5"/>
      <c r="D39" s="147"/>
      <c r="E39" s="147"/>
      <c r="F39" s="147"/>
      <c r="G39" s="122"/>
      <c r="H39" s="147"/>
      <c r="I39" s="147"/>
      <c r="J39" s="147"/>
      <c r="K39" s="122"/>
      <c r="L39" s="147"/>
      <c r="M39" s="147"/>
      <c r="N39" s="147"/>
      <c r="O39" s="122"/>
      <c r="P39" s="147"/>
      <c r="Q39" s="117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</row>
    <row r="40" spans="2:37" ht="12.75">
      <c r="B40" s="94" t="s">
        <v>47</v>
      </c>
      <c r="C40" s="5"/>
      <c r="D40" s="5" t="s">
        <v>18</v>
      </c>
      <c r="E40" s="10"/>
      <c r="F40" s="10"/>
      <c r="G40" s="10"/>
      <c r="H40" s="5"/>
      <c r="L40" s="47" t="s">
        <v>48</v>
      </c>
      <c r="N40" s="1" t="s">
        <v>17</v>
      </c>
      <c r="O40" s="5"/>
      <c r="P40" s="4"/>
      <c r="Q40" s="5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</row>
    <row r="41" spans="3:37" ht="12.75">
      <c r="C41" s="5"/>
      <c r="D41" s="5"/>
      <c r="E41" s="10"/>
      <c r="F41" s="10"/>
      <c r="G41" s="10"/>
      <c r="H41" s="5"/>
      <c r="K41" s="11"/>
      <c r="L41" s="11" t="s">
        <v>59</v>
      </c>
      <c r="M41"/>
      <c r="O41" s="1"/>
      <c r="S41" s="12"/>
      <c r="T41" s="12"/>
      <c r="U41" s="82"/>
      <c r="V41" s="83"/>
      <c r="W41" s="84"/>
      <c r="X41" s="84"/>
      <c r="Y41" s="84"/>
      <c r="Z41" s="84"/>
      <c r="AA41" s="85"/>
      <c r="AB41" s="85"/>
      <c r="AC41" s="82"/>
      <c r="AD41" s="82"/>
      <c r="AE41" s="86"/>
      <c r="AF41" s="12"/>
      <c r="AG41" s="12"/>
      <c r="AH41" s="12"/>
      <c r="AI41" s="12"/>
      <c r="AJ41" s="12"/>
      <c r="AK41" s="12"/>
    </row>
    <row r="42" spans="1:37" ht="12.75">
      <c r="A42" s="49"/>
      <c r="B42" s="95" t="str">
        <f>B5</f>
        <v>E Guilloud</v>
      </c>
      <c r="C42" s="95" t="str">
        <f>C5</f>
        <v>Worplesdon</v>
      </c>
      <c r="D42" s="2">
        <f>N5</f>
        <v>375</v>
      </c>
      <c r="E42" s="4"/>
      <c r="F42" s="10"/>
      <c r="G42" s="10"/>
      <c r="H42" s="5"/>
      <c r="K42" s="49"/>
      <c r="L42" s="126" t="str">
        <f>B11</f>
        <v>N Tremlett</v>
      </c>
      <c r="M42" s="2">
        <f>P11</f>
        <v>774</v>
      </c>
      <c r="O42" s="4"/>
      <c r="S42" s="12"/>
      <c r="T42" s="12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6"/>
      <c r="AF42" s="12"/>
      <c r="AG42" s="12"/>
      <c r="AH42" s="12"/>
      <c r="AI42" s="12"/>
      <c r="AJ42" s="12"/>
      <c r="AK42" s="12"/>
    </row>
    <row r="43" spans="1:37" ht="12.75">
      <c r="A43" s="49"/>
      <c r="B43" s="40" t="str">
        <f>'B class'!B5</f>
        <v>A Guilloud</v>
      </c>
      <c r="C43" s="40" t="str">
        <f>'B class'!C5</f>
        <v>Worplesdon</v>
      </c>
      <c r="D43" s="2">
        <f>'B class'!N5</f>
        <v>384</v>
      </c>
      <c r="E43" s="2">
        <f>SUM(D42:D43)</f>
        <v>759</v>
      </c>
      <c r="F43" s="13">
        <f>RANK(E43,$E$43:$E$64)</f>
        <v>5</v>
      </c>
      <c r="G43" s="10"/>
      <c r="H43" s="5"/>
      <c r="K43" s="49"/>
      <c r="L43" s="44" t="str">
        <f>B12</f>
        <v>G Moffatt</v>
      </c>
      <c r="M43" s="2">
        <f>P12</f>
        <v>777</v>
      </c>
      <c r="O43" s="4"/>
      <c r="S43" s="12"/>
      <c r="T43" s="12"/>
      <c r="U43" s="85"/>
      <c r="V43" s="87"/>
      <c r="W43" s="85"/>
      <c r="X43" s="85"/>
      <c r="Y43" s="85"/>
      <c r="Z43" s="87"/>
      <c r="AA43" s="85"/>
      <c r="AB43" s="85"/>
      <c r="AC43" s="85"/>
      <c r="AD43" s="88"/>
      <c r="AE43" s="86"/>
      <c r="AF43" s="12"/>
      <c r="AG43" s="12"/>
      <c r="AH43" s="12"/>
      <c r="AI43" s="12"/>
      <c r="AJ43" s="12"/>
      <c r="AK43" s="12"/>
    </row>
    <row r="44" spans="1:37" ht="12.75">
      <c r="A44" s="49"/>
      <c r="B44" s="12"/>
      <c r="C44" s="5"/>
      <c r="D44" s="4"/>
      <c r="E44" s="4"/>
      <c r="F44" s="10"/>
      <c r="G44" s="10"/>
      <c r="H44" s="5"/>
      <c r="K44" s="49"/>
      <c r="L44" s="126" t="str">
        <f>'B class'!B8</f>
        <v>M Fugeman</v>
      </c>
      <c r="M44" s="2">
        <f>'B class'!P8</f>
        <v>754</v>
      </c>
      <c r="O44" s="4"/>
      <c r="S44" s="12"/>
      <c r="T44" s="12"/>
      <c r="U44" s="85"/>
      <c r="V44" s="87"/>
      <c r="W44" s="85"/>
      <c r="X44" s="85"/>
      <c r="Y44" s="85"/>
      <c r="Z44" s="87"/>
      <c r="AA44" s="85"/>
      <c r="AB44" s="85"/>
      <c r="AC44" s="85"/>
      <c r="AD44" s="88"/>
      <c r="AE44" s="86"/>
      <c r="AF44" s="12"/>
      <c r="AG44" s="12"/>
      <c r="AH44" s="12"/>
      <c r="AI44" s="12"/>
      <c r="AJ44" s="12"/>
      <c r="AK44" s="12"/>
    </row>
    <row r="45" spans="1:37" ht="12.75">
      <c r="A45" s="49"/>
      <c r="B45" s="95" t="str">
        <f>B10</f>
        <v>I Pettett</v>
      </c>
      <c r="C45" s="95" t="str">
        <f>C10</f>
        <v>Worplesdon</v>
      </c>
      <c r="D45" s="2">
        <f>N10</f>
        <v>389</v>
      </c>
      <c r="E45" s="4"/>
      <c r="F45" s="10"/>
      <c r="G45" s="10"/>
      <c r="H45" s="5"/>
      <c r="I45" s="5"/>
      <c r="K45" s="49"/>
      <c r="L45" s="126" t="str">
        <f>'B class'!B7</f>
        <v>H Rumbelow</v>
      </c>
      <c r="M45" s="2">
        <f>'B class'!P7</f>
        <v>754</v>
      </c>
      <c r="N45" s="2">
        <f>SUM(M42:M45)</f>
        <v>3059</v>
      </c>
      <c r="O45" s="13">
        <f>RANK(N45,$N$45:$N$75)</f>
        <v>1</v>
      </c>
      <c r="S45" s="12"/>
      <c r="T45" s="12"/>
      <c r="U45" s="85"/>
      <c r="V45" s="87"/>
      <c r="W45" s="85"/>
      <c r="X45" s="85"/>
      <c r="Y45" s="85"/>
      <c r="Z45" s="87"/>
      <c r="AA45" s="85"/>
      <c r="AB45" s="85"/>
      <c r="AC45" s="85"/>
      <c r="AD45" s="85"/>
      <c r="AE45" s="85"/>
      <c r="AF45" s="12"/>
      <c r="AG45" s="12"/>
      <c r="AH45" s="12"/>
      <c r="AI45" s="12"/>
      <c r="AJ45" s="12"/>
      <c r="AK45" s="12"/>
    </row>
    <row r="46" spans="1:37" ht="12.75">
      <c r="A46" s="49"/>
      <c r="B46" s="40" t="str">
        <f>B13</f>
        <v>S Bold</v>
      </c>
      <c r="C46" s="40" t="str">
        <f>C13</f>
        <v>Worplesdon</v>
      </c>
      <c r="D46" s="2">
        <f>N13</f>
        <v>381</v>
      </c>
      <c r="E46" s="2">
        <f>SUM(D45:D46)</f>
        <v>770</v>
      </c>
      <c r="F46" s="13">
        <f>RANK(E46,$E$43:$E$64)</f>
        <v>1</v>
      </c>
      <c r="G46" s="10"/>
      <c r="H46" s="117"/>
      <c r="I46" s="41"/>
      <c r="K46" s="8"/>
      <c r="L46" s="186" t="s">
        <v>62</v>
      </c>
      <c r="N46"/>
      <c r="S46" s="12"/>
      <c r="T46" s="12"/>
      <c r="U46" s="86"/>
      <c r="V46" s="87"/>
      <c r="W46" s="85"/>
      <c r="X46" s="85"/>
      <c r="Y46" s="85"/>
      <c r="Z46" s="87"/>
      <c r="AA46" s="85"/>
      <c r="AB46" s="85"/>
      <c r="AC46" s="82"/>
      <c r="AD46" s="84"/>
      <c r="AE46" s="85"/>
      <c r="AF46" s="12"/>
      <c r="AG46" s="12"/>
      <c r="AH46" s="12"/>
      <c r="AI46" s="12"/>
      <c r="AJ46" s="12"/>
      <c r="AK46" s="12"/>
    </row>
    <row r="47" spans="1:37" ht="12.75">
      <c r="A47" s="122"/>
      <c r="B47" s="12"/>
      <c r="C47" s="12"/>
      <c r="D47" s="4"/>
      <c r="E47" s="4"/>
      <c r="F47" s="10"/>
      <c r="G47" s="10"/>
      <c r="H47" s="117"/>
      <c r="I47" s="41"/>
      <c r="K47" s="49"/>
      <c r="L47" s="126" t="str">
        <f>B5</f>
        <v>E Guilloud</v>
      </c>
      <c r="M47" s="2">
        <f>P5</f>
        <v>748</v>
      </c>
      <c r="N47" s="5"/>
      <c r="S47" s="12"/>
      <c r="T47" s="12"/>
      <c r="U47" s="85"/>
      <c r="V47" s="83"/>
      <c r="W47" s="85"/>
      <c r="X47" s="85"/>
      <c r="Y47" s="85"/>
      <c r="Z47" s="83"/>
      <c r="AA47" s="85"/>
      <c r="AB47" s="85"/>
      <c r="AC47" s="85"/>
      <c r="AD47" s="87"/>
      <c r="AE47" s="85"/>
      <c r="AF47" s="12"/>
      <c r="AG47" s="12"/>
      <c r="AH47" s="12"/>
      <c r="AI47" s="12"/>
      <c r="AJ47" s="12"/>
      <c r="AK47" s="12"/>
    </row>
    <row r="48" spans="1:37" ht="12.75">
      <c r="A48" s="49"/>
      <c r="B48" s="40" t="str">
        <f>B12</f>
        <v>G Moffatt</v>
      </c>
      <c r="C48" s="40" t="str">
        <f>C12</f>
        <v>Windsor</v>
      </c>
      <c r="D48" s="2">
        <f>N12</f>
        <v>385</v>
      </c>
      <c r="E48" s="4"/>
      <c r="F48" s="10"/>
      <c r="G48" s="10"/>
      <c r="H48" s="5"/>
      <c r="I48" s="5"/>
      <c r="K48" s="49"/>
      <c r="L48" s="44" t="str">
        <f>B8</f>
        <v>P Guilloud</v>
      </c>
      <c r="M48" s="2">
        <f>P8</f>
        <v>768</v>
      </c>
      <c r="N48" s="5"/>
      <c r="S48" s="12"/>
      <c r="T48" s="12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12"/>
      <c r="AG48" s="12"/>
      <c r="AH48" s="12"/>
      <c r="AI48" s="12"/>
      <c r="AJ48" s="12"/>
      <c r="AK48" s="12"/>
    </row>
    <row r="49" spans="1:37" ht="12.75">
      <c r="A49" s="49"/>
      <c r="B49" s="40" t="str">
        <f>'B class'!B7</f>
        <v>H Rumbelow</v>
      </c>
      <c r="C49" s="40" t="str">
        <f>'B class'!C7</f>
        <v>Windsor</v>
      </c>
      <c r="D49" s="2">
        <f>'B class'!N7</f>
        <v>375</v>
      </c>
      <c r="E49" s="2">
        <f>SUM(D48:D49)</f>
        <v>760</v>
      </c>
      <c r="F49" s="13">
        <f>RANK(E49,$E$43:$E$64)</f>
        <v>4</v>
      </c>
      <c r="G49" s="10"/>
      <c r="H49" s="5"/>
      <c r="K49" s="49"/>
      <c r="L49" s="126" t="str">
        <f>B10</f>
        <v>I Pettett</v>
      </c>
      <c r="M49" s="2">
        <f>P10</f>
        <v>776</v>
      </c>
      <c r="N49" s="5"/>
      <c r="S49" s="12"/>
      <c r="T49" s="12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6"/>
      <c r="AF49" s="12"/>
      <c r="AG49" s="12"/>
      <c r="AH49" s="12"/>
      <c r="AI49" s="12"/>
      <c r="AJ49" s="12"/>
      <c r="AK49" s="12"/>
    </row>
    <row r="50" spans="1:37" ht="12.75">
      <c r="A50" s="122"/>
      <c r="B50" s="12"/>
      <c r="C50" s="12"/>
      <c r="D50" s="4"/>
      <c r="E50" s="4"/>
      <c r="F50" s="10"/>
      <c r="G50" s="10"/>
      <c r="H50" s="5"/>
      <c r="K50" s="49"/>
      <c r="L50" s="126" t="str">
        <f>B13</f>
        <v>S Bold</v>
      </c>
      <c r="M50" s="2">
        <f>P13</f>
        <v>764</v>
      </c>
      <c r="N50" s="2">
        <f>SUM(M47:M50)</f>
        <v>3056</v>
      </c>
      <c r="O50" s="13">
        <f>RANK(N50,$N$45:$N$75)</f>
        <v>2</v>
      </c>
      <c r="S50" s="12"/>
      <c r="T50" s="12"/>
      <c r="U50" s="85"/>
      <c r="V50" s="85"/>
      <c r="W50" s="85"/>
      <c r="X50" s="85"/>
      <c r="Y50" s="85"/>
      <c r="Z50" s="87"/>
      <c r="AA50" s="85"/>
      <c r="AB50" s="85"/>
      <c r="AC50" s="85"/>
      <c r="AD50" s="85"/>
      <c r="AE50" s="85"/>
      <c r="AF50" s="12"/>
      <c r="AG50" s="12"/>
      <c r="AH50" s="12"/>
      <c r="AI50" s="12"/>
      <c r="AJ50" s="12"/>
      <c r="AK50" s="12"/>
    </row>
    <row r="51" spans="1:37" ht="12.75">
      <c r="A51" s="123"/>
      <c r="B51" s="124" t="str">
        <f>B11</f>
        <v>N Tremlett</v>
      </c>
      <c r="C51" s="124" t="str">
        <f>C11</f>
        <v>Windsor</v>
      </c>
      <c r="D51" s="2">
        <f>N11</f>
        <v>392</v>
      </c>
      <c r="E51" s="4"/>
      <c r="F51" s="10"/>
      <c r="G51" s="10"/>
      <c r="H51" s="5"/>
      <c r="K51" s="8"/>
      <c r="L51" s="11" t="s">
        <v>89</v>
      </c>
      <c r="M51"/>
      <c r="O51" s="1"/>
      <c r="S51" s="12"/>
      <c r="T51" s="12"/>
      <c r="U51" s="85"/>
      <c r="V51" s="85"/>
      <c r="W51" s="85"/>
      <c r="X51" s="85"/>
      <c r="Y51" s="85"/>
      <c r="Z51" s="87"/>
      <c r="AA51" s="85"/>
      <c r="AB51" s="85"/>
      <c r="AC51" s="85"/>
      <c r="AD51" s="85"/>
      <c r="AE51" s="85"/>
      <c r="AF51" s="12"/>
      <c r="AG51" s="12"/>
      <c r="AH51" s="12"/>
      <c r="AI51" s="12"/>
      <c r="AJ51" s="12"/>
      <c r="AK51" s="12"/>
    </row>
    <row r="52" spans="1:37" ht="13.5" customHeight="1">
      <c r="A52" s="49"/>
      <c r="B52" s="40" t="str">
        <f>'B class'!B8</f>
        <v>M Fugeman</v>
      </c>
      <c r="C52" s="40" t="str">
        <f>'B class'!C8</f>
        <v>Windsor</v>
      </c>
      <c r="D52" s="2">
        <f>'B class'!N8</f>
        <v>378</v>
      </c>
      <c r="E52" s="2">
        <f>SUM(D51:D52)</f>
        <v>770</v>
      </c>
      <c r="F52" s="13">
        <f>RANK(E52,$E$43:$E$64)</f>
        <v>1</v>
      </c>
      <c r="G52" s="11"/>
      <c r="K52" s="49"/>
      <c r="L52" s="126" t="str">
        <f>B14</f>
        <v>J Wetten</v>
      </c>
      <c r="M52" s="14">
        <f>P14</f>
        <v>728</v>
      </c>
      <c r="N52" s="129"/>
      <c r="S52" s="12"/>
      <c r="T52" s="12"/>
      <c r="U52" s="85"/>
      <c r="V52" s="85"/>
      <c r="W52" s="85"/>
      <c r="X52" s="85"/>
      <c r="Y52" s="85"/>
      <c r="Z52" s="87"/>
      <c r="AA52" s="85"/>
      <c r="AB52" s="85"/>
      <c r="AC52" s="85"/>
      <c r="AD52" s="85"/>
      <c r="AE52" s="85"/>
      <c r="AF52" s="12"/>
      <c r="AG52" s="12"/>
      <c r="AH52" s="12"/>
      <c r="AI52" s="12"/>
      <c r="AJ52" s="12"/>
      <c r="AK52" s="12"/>
    </row>
    <row r="53" spans="1:37" ht="12.75">
      <c r="A53" s="122"/>
      <c r="B53" s="8"/>
      <c r="D53" s="1"/>
      <c r="E53" s="1"/>
      <c r="K53" s="49"/>
      <c r="L53" s="37" t="str">
        <f>'B class'!B9</f>
        <v>I King</v>
      </c>
      <c r="M53" s="14">
        <f>'B class'!P9</f>
        <v>753</v>
      </c>
      <c r="N53" s="129"/>
      <c r="S53" s="12"/>
      <c r="T53" s="12"/>
      <c r="U53" s="85"/>
      <c r="V53" s="85"/>
      <c r="W53" s="85"/>
      <c r="X53" s="85"/>
      <c r="Y53" s="86"/>
      <c r="Z53" s="87"/>
      <c r="AA53" s="85"/>
      <c r="AB53" s="85"/>
      <c r="AC53" s="86"/>
      <c r="AD53" s="85"/>
      <c r="AE53" s="86"/>
      <c r="AF53" s="12"/>
      <c r="AG53" s="12"/>
      <c r="AH53" s="12"/>
      <c r="AI53" s="12"/>
      <c r="AJ53" s="12"/>
      <c r="AK53" s="12"/>
    </row>
    <row r="54" spans="1:37" ht="12.75">
      <c r="A54" s="49"/>
      <c r="B54" s="95" t="str">
        <f>B6</f>
        <v>S Pearson</v>
      </c>
      <c r="C54" s="95" t="str">
        <f>C6</f>
        <v>Wimbledon Park</v>
      </c>
      <c r="D54" s="39">
        <f>N6</f>
        <v>384</v>
      </c>
      <c r="E54" s="4"/>
      <c r="K54" s="49"/>
      <c r="L54" s="37" t="str">
        <f>'B class'!B10</f>
        <v>H Taylor</v>
      </c>
      <c r="M54" s="14">
        <f>'B class'!P10</f>
        <v>725</v>
      </c>
      <c r="N54" s="129"/>
      <c r="S54" s="12"/>
      <c r="T54" s="12"/>
      <c r="U54" s="85"/>
      <c r="V54" s="85"/>
      <c r="W54" s="85"/>
      <c r="X54" s="85"/>
      <c r="Y54" s="85"/>
      <c r="Z54" s="83"/>
      <c r="AA54" s="85"/>
      <c r="AB54" s="85"/>
      <c r="AC54" s="85"/>
      <c r="AD54" s="85"/>
      <c r="AE54" s="85"/>
      <c r="AF54" s="12"/>
      <c r="AG54" s="12"/>
      <c r="AH54" s="12"/>
      <c r="AI54" s="12"/>
      <c r="AJ54" s="12"/>
      <c r="AK54" s="12"/>
    </row>
    <row r="55" spans="1:37" ht="13.5" customHeight="1">
      <c r="A55" s="49"/>
      <c r="B55" s="95" t="str">
        <f>B15</f>
        <v>P Duxbury</v>
      </c>
      <c r="C55" s="95" t="str">
        <f>C15</f>
        <v>Wimbledon Park</v>
      </c>
      <c r="D55" s="2">
        <f>N15</f>
        <v>384</v>
      </c>
      <c r="E55" s="2">
        <f>SUM(D54:D55)</f>
        <v>768</v>
      </c>
      <c r="F55" s="13">
        <f>RANK(E55,$E$43:$E$64)</f>
        <v>3</v>
      </c>
      <c r="K55" s="49"/>
      <c r="L55" s="37" t="str">
        <f>'B class'!B11</f>
        <v>N Robinson</v>
      </c>
      <c r="M55" s="14">
        <f>'B class'!P11</f>
        <v>758</v>
      </c>
      <c r="N55" s="14">
        <f>SUM(M52:M55)</f>
        <v>2964</v>
      </c>
      <c r="O55" s="13">
        <f>RANK(N55,$N$45:$N$75)</f>
        <v>3</v>
      </c>
      <c r="S55" s="12"/>
      <c r="T55" s="12"/>
      <c r="U55" s="85"/>
      <c r="V55" s="87"/>
      <c r="W55" s="85"/>
      <c r="X55" s="85"/>
      <c r="Y55" s="85"/>
      <c r="Z55" s="85"/>
      <c r="AA55" s="85"/>
      <c r="AB55" s="85"/>
      <c r="AC55" s="85"/>
      <c r="AD55" s="85"/>
      <c r="AE55" s="85"/>
      <c r="AF55" s="12"/>
      <c r="AG55" s="12"/>
      <c r="AH55" s="12"/>
      <c r="AI55" s="12"/>
      <c r="AJ55" s="12"/>
      <c r="AK55" s="12"/>
    </row>
    <row r="56" spans="1:37" ht="12.75">
      <c r="A56" s="122"/>
      <c r="B56" s="8"/>
      <c r="D56" s="1"/>
      <c r="E56" s="1"/>
      <c r="J56" s="11"/>
      <c r="K56" s="136"/>
      <c r="L56" s="129"/>
      <c r="M56" s="129"/>
      <c r="N56" s="12"/>
      <c r="O56" s="12"/>
      <c r="S56" s="12"/>
      <c r="T56" s="12"/>
      <c r="U56" s="84"/>
      <c r="V56" s="83"/>
      <c r="W56" s="84"/>
      <c r="X56" s="84"/>
      <c r="Y56" s="84"/>
      <c r="Z56" s="87"/>
      <c r="AA56" s="85"/>
      <c r="AB56" s="85"/>
      <c r="AC56" s="85"/>
      <c r="AD56" s="85"/>
      <c r="AE56" s="85"/>
      <c r="AF56" s="12"/>
      <c r="AG56" s="12"/>
      <c r="AH56" s="12"/>
      <c r="AI56" s="12"/>
      <c r="AJ56" s="12"/>
      <c r="AK56" s="12"/>
    </row>
    <row r="57" spans="1:37" ht="12.75">
      <c r="A57" s="49"/>
      <c r="B57" s="40"/>
      <c r="C57" s="40"/>
      <c r="D57" s="2"/>
      <c r="E57" s="4"/>
      <c r="F57" s="10"/>
      <c r="K57" s="49"/>
      <c r="L57" s="95"/>
      <c r="M57" s="14"/>
      <c r="N57" s="129"/>
      <c r="S57" s="12"/>
      <c r="T57" s="12"/>
      <c r="U57" s="85"/>
      <c r="V57" s="85"/>
      <c r="W57" s="85"/>
      <c r="X57" s="85"/>
      <c r="Y57" s="85"/>
      <c r="Z57" s="87"/>
      <c r="AA57" s="85"/>
      <c r="AB57" s="85"/>
      <c r="AC57" s="85"/>
      <c r="AD57" s="85"/>
      <c r="AE57" s="86"/>
      <c r="AF57" s="12"/>
      <c r="AG57" s="12"/>
      <c r="AH57" s="12"/>
      <c r="AI57" s="12"/>
      <c r="AJ57" s="12"/>
      <c r="AK57" s="12"/>
    </row>
    <row r="58" spans="1:37" ht="14.25" customHeight="1">
      <c r="A58" s="49"/>
      <c r="B58" s="40"/>
      <c r="C58" s="40"/>
      <c r="D58" s="2"/>
      <c r="E58" s="2">
        <f>SUM(D57:D58)</f>
        <v>0</v>
      </c>
      <c r="F58" s="13">
        <f>RANK(E58,$E$43:$E$64)</f>
        <v>6</v>
      </c>
      <c r="K58" s="49"/>
      <c r="L58" s="3"/>
      <c r="M58" s="14"/>
      <c r="N58" s="129"/>
      <c r="S58" s="12"/>
      <c r="T58" s="12"/>
      <c r="U58" s="85"/>
      <c r="V58" s="87"/>
      <c r="W58" s="85"/>
      <c r="X58" s="85"/>
      <c r="Y58" s="85"/>
      <c r="Z58" s="87"/>
      <c r="AA58" s="85"/>
      <c r="AB58" s="85"/>
      <c r="AC58" s="85"/>
      <c r="AD58" s="85"/>
      <c r="AE58" s="85"/>
      <c r="AF58" s="12"/>
      <c r="AG58" s="12"/>
      <c r="AH58" s="12"/>
      <c r="AI58" s="12"/>
      <c r="AJ58" s="12"/>
      <c r="AK58" s="12"/>
    </row>
    <row r="59" spans="1:37" ht="12.75">
      <c r="A59" s="117"/>
      <c r="B59" s="146"/>
      <c r="C59" s="93"/>
      <c r="D59" s="4"/>
      <c r="E59" s="4"/>
      <c r="F59" s="10"/>
      <c r="K59" s="49"/>
      <c r="L59" s="95"/>
      <c r="M59" s="14"/>
      <c r="N59" s="129"/>
      <c r="S59" s="12"/>
      <c r="T59" s="12"/>
      <c r="U59" s="86"/>
      <c r="V59" s="87"/>
      <c r="W59" s="85"/>
      <c r="X59" s="85"/>
      <c r="Y59" s="86"/>
      <c r="Z59" s="87"/>
      <c r="AA59" s="85"/>
      <c r="AB59" s="85"/>
      <c r="AC59" s="85"/>
      <c r="AD59" s="85"/>
      <c r="AE59" s="85"/>
      <c r="AF59" s="12"/>
      <c r="AG59" s="12"/>
      <c r="AH59" s="12"/>
      <c r="AI59" s="12"/>
      <c r="AJ59" s="12"/>
      <c r="AK59" s="12"/>
    </row>
    <row r="60" spans="1:37" ht="12.75">
      <c r="A60" s="49"/>
      <c r="B60" s="95"/>
      <c r="C60" s="95"/>
      <c r="D60" s="14"/>
      <c r="E60" s="129"/>
      <c r="F60" s="136"/>
      <c r="K60" s="49"/>
      <c r="L60" s="40"/>
      <c r="M60" s="2"/>
      <c r="N60" s="14">
        <f>SUM(M57:M60)</f>
        <v>0</v>
      </c>
      <c r="O60" s="13">
        <f>RANK(N60,$N$45:$N$75)</f>
        <v>4</v>
      </c>
      <c r="S60" s="12"/>
      <c r="T60" s="12"/>
      <c r="U60" s="85"/>
      <c r="V60" s="87"/>
      <c r="W60" s="85"/>
      <c r="X60" s="85"/>
      <c r="Y60" s="85"/>
      <c r="Z60" s="87"/>
      <c r="AA60" s="85"/>
      <c r="AB60" s="85"/>
      <c r="AC60" s="85"/>
      <c r="AD60" s="85"/>
      <c r="AE60" s="85"/>
      <c r="AF60" s="12"/>
      <c r="AG60" s="12"/>
      <c r="AH60" s="12"/>
      <c r="AI60" s="12"/>
      <c r="AJ60" s="12"/>
      <c r="AK60" s="12"/>
    </row>
    <row r="61" spans="1:37" ht="12.75">
      <c r="A61" s="49"/>
      <c r="B61" s="95"/>
      <c r="C61" s="95"/>
      <c r="D61" s="14"/>
      <c r="E61" s="2">
        <f>SUM(D60:D61)</f>
        <v>0</v>
      </c>
      <c r="F61" s="13">
        <f>RANK(E61,$E$43:$E$64)</f>
        <v>6</v>
      </c>
      <c r="K61" s="117"/>
      <c r="L61" s="12"/>
      <c r="M61" s="129"/>
      <c r="N61" s="12"/>
      <c r="O61" s="12"/>
      <c r="S61" s="12"/>
      <c r="T61" s="12"/>
      <c r="U61" s="85"/>
      <c r="V61" s="83"/>
      <c r="W61" s="85"/>
      <c r="X61" s="85"/>
      <c r="Y61" s="85"/>
      <c r="Z61" s="83"/>
      <c r="AA61" s="85"/>
      <c r="AB61" s="85"/>
      <c r="AC61" s="85"/>
      <c r="AD61" s="85"/>
      <c r="AE61" s="85"/>
      <c r="AF61" s="12"/>
      <c r="AG61" s="12"/>
      <c r="AH61" s="12"/>
      <c r="AI61" s="12"/>
      <c r="AJ61" s="12"/>
      <c r="AK61" s="12"/>
    </row>
    <row r="62" spans="1:37" ht="12.75">
      <c r="A62" s="117"/>
      <c r="B62" s="41"/>
      <c r="C62" s="41"/>
      <c r="D62" s="129"/>
      <c r="E62" s="4"/>
      <c r="F62" s="13"/>
      <c r="K62" s="117"/>
      <c r="L62" s="12"/>
      <c r="M62" s="129"/>
      <c r="N62" s="12"/>
      <c r="O62" s="12"/>
      <c r="S62" s="12"/>
      <c r="T62" s="12"/>
      <c r="U62" s="85"/>
      <c r="V62" s="83"/>
      <c r="W62" s="85"/>
      <c r="X62" s="85"/>
      <c r="Y62" s="85"/>
      <c r="Z62" s="83"/>
      <c r="AA62" s="85"/>
      <c r="AB62" s="85"/>
      <c r="AC62" s="85"/>
      <c r="AD62" s="85"/>
      <c r="AE62" s="85"/>
      <c r="AF62" s="12"/>
      <c r="AG62" s="12"/>
      <c r="AH62" s="12"/>
      <c r="AI62" s="12"/>
      <c r="AJ62" s="12"/>
      <c r="AK62" s="12"/>
    </row>
    <row r="63" spans="1:37" ht="12.75">
      <c r="A63" s="49"/>
      <c r="B63" s="95"/>
      <c r="C63" s="95"/>
      <c r="D63" s="14"/>
      <c r="E63" s="4"/>
      <c r="F63" s="13"/>
      <c r="K63" s="117"/>
      <c r="L63" s="12"/>
      <c r="M63" s="129"/>
      <c r="N63" s="12"/>
      <c r="O63" s="12"/>
      <c r="S63" s="12"/>
      <c r="T63" s="12"/>
      <c r="U63" s="85"/>
      <c r="V63" s="83"/>
      <c r="W63" s="85"/>
      <c r="X63" s="85"/>
      <c r="Y63" s="85"/>
      <c r="Z63" s="83"/>
      <c r="AA63" s="85"/>
      <c r="AB63" s="85"/>
      <c r="AC63" s="85"/>
      <c r="AD63" s="85"/>
      <c r="AE63" s="85"/>
      <c r="AF63" s="12"/>
      <c r="AG63" s="12"/>
      <c r="AH63" s="12"/>
      <c r="AI63" s="12"/>
      <c r="AJ63" s="12"/>
      <c r="AK63" s="12"/>
    </row>
    <row r="64" spans="1:37" ht="12.75">
      <c r="A64" s="49"/>
      <c r="B64" s="95"/>
      <c r="C64" s="95"/>
      <c r="D64" s="14"/>
      <c r="E64" s="2">
        <f>SUM(D63:D64)</f>
        <v>0</v>
      </c>
      <c r="F64" s="13">
        <f>RANK(E64,$E$43:$E$64)</f>
        <v>6</v>
      </c>
      <c r="K64" s="117"/>
      <c r="L64" s="12"/>
      <c r="M64" s="129"/>
      <c r="N64" s="12"/>
      <c r="O64" s="12"/>
      <c r="S64" s="12"/>
      <c r="T64" s="12"/>
      <c r="U64" s="85"/>
      <c r="V64" s="83"/>
      <c r="W64" s="85"/>
      <c r="X64" s="85"/>
      <c r="Y64" s="85"/>
      <c r="Z64" s="83"/>
      <c r="AA64" s="85"/>
      <c r="AB64" s="85"/>
      <c r="AC64" s="85"/>
      <c r="AD64" s="85"/>
      <c r="AE64" s="85"/>
      <c r="AF64" s="12"/>
      <c r="AG64" s="12"/>
      <c r="AH64" s="12"/>
      <c r="AI64" s="12"/>
      <c r="AJ64" s="12"/>
      <c r="AK64" s="12"/>
    </row>
    <row r="65" spans="1:37" ht="12.75">
      <c r="A65" s="117"/>
      <c r="B65" s="12"/>
      <c r="C65" s="117"/>
      <c r="D65" s="129"/>
      <c r="E65" s="129"/>
      <c r="F65" s="136"/>
      <c r="K65" s="117"/>
      <c r="L65" s="41"/>
      <c r="M65" s="129"/>
      <c r="N65" s="12"/>
      <c r="O65" s="12"/>
      <c r="S65" s="12"/>
      <c r="T65" s="12"/>
      <c r="U65" s="85"/>
      <c r="V65" s="85"/>
      <c r="W65" s="85"/>
      <c r="X65" s="85"/>
      <c r="Y65" s="85"/>
      <c r="Z65" s="87"/>
      <c r="AA65" s="85"/>
      <c r="AB65" s="85"/>
      <c r="AC65" s="85"/>
      <c r="AD65" s="85"/>
      <c r="AE65" s="85"/>
      <c r="AF65" s="12"/>
      <c r="AG65" s="12"/>
      <c r="AH65" s="12"/>
      <c r="AI65" s="12"/>
      <c r="AJ65" s="12"/>
      <c r="AK65" s="12"/>
    </row>
    <row r="66" spans="1:37" ht="12.75">
      <c r="A66" s="117"/>
      <c r="B66" s="68" t="s">
        <v>51</v>
      </c>
      <c r="C66" s="41"/>
      <c r="D66" s="129"/>
      <c r="E66" s="129"/>
      <c r="F66" s="136"/>
      <c r="K66" s="117"/>
      <c r="L66" s="41"/>
      <c r="M66" s="129"/>
      <c r="N66" s="12"/>
      <c r="O66" s="12"/>
      <c r="S66" s="12"/>
      <c r="T66" s="12"/>
      <c r="U66" s="85"/>
      <c r="V66" s="87"/>
      <c r="W66" s="85"/>
      <c r="X66" s="85"/>
      <c r="Y66" s="85"/>
      <c r="Z66" s="87"/>
      <c r="AA66" s="85"/>
      <c r="AB66" s="85"/>
      <c r="AC66" s="85"/>
      <c r="AD66" s="85"/>
      <c r="AE66" s="85"/>
      <c r="AF66" s="12"/>
      <c r="AG66" s="12"/>
      <c r="AH66" s="12"/>
      <c r="AI66" s="12"/>
      <c r="AJ66" s="12"/>
      <c r="AK66" s="12"/>
    </row>
    <row r="67" spans="1:37" ht="12.75">
      <c r="A67" s="117"/>
      <c r="B67" s="41"/>
      <c r="C67" s="41"/>
      <c r="D67" s="129"/>
      <c r="E67" s="129"/>
      <c r="F67" s="117"/>
      <c r="K67" s="117"/>
      <c r="L67" s="41"/>
      <c r="M67" s="129"/>
      <c r="N67" s="12"/>
      <c r="O67" s="12"/>
      <c r="S67" s="12"/>
      <c r="T67" s="12"/>
      <c r="U67" s="85"/>
      <c r="V67" s="87"/>
      <c r="W67" s="85"/>
      <c r="X67" s="85"/>
      <c r="Y67" s="85"/>
      <c r="Z67" s="87"/>
      <c r="AA67" s="85"/>
      <c r="AB67" s="85"/>
      <c r="AC67" s="85"/>
      <c r="AD67" s="85"/>
      <c r="AE67" s="85"/>
      <c r="AF67" s="12"/>
      <c r="AG67" s="12"/>
      <c r="AH67" s="12"/>
      <c r="AI67" s="12"/>
      <c r="AJ67" s="12"/>
      <c r="AK67" s="12"/>
    </row>
    <row r="68" spans="1:37" ht="12.75">
      <c r="A68" s="49"/>
      <c r="B68" s="126" t="str">
        <f>B9</f>
        <v>G Piggott</v>
      </c>
      <c r="C68" s="126" t="str">
        <f>C9</f>
        <v>Wimbledon Park</v>
      </c>
      <c r="D68" s="14">
        <f>P9</f>
        <v>0</v>
      </c>
      <c r="E68" s="129"/>
      <c r="F68" s="117">
        <f aca="true" t="shared" si="18" ref="F68:F74">RANK(D68,$D$68:$D$74)</f>
        <v>7</v>
      </c>
      <c r="K68" s="117"/>
      <c r="L68" s="138"/>
      <c r="M68" s="129"/>
      <c r="N68" s="129"/>
      <c r="O68" s="117"/>
      <c r="S68" s="12"/>
      <c r="T68" s="12"/>
      <c r="U68" s="85"/>
      <c r="V68" s="87"/>
      <c r="W68" s="85"/>
      <c r="X68" s="85"/>
      <c r="Y68" s="85"/>
      <c r="Z68" s="87"/>
      <c r="AA68" s="85"/>
      <c r="AB68" s="85"/>
      <c r="AC68" s="85"/>
      <c r="AD68" s="85"/>
      <c r="AE68" s="85"/>
      <c r="AF68" s="12"/>
      <c r="AG68" s="12"/>
      <c r="AH68" s="12"/>
      <c r="AI68" s="12"/>
      <c r="AJ68" s="12"/>
      <c r="AK68" s="12"/>
    </row>
    <row r="69" spans="1:37" ht="12.75">
      <c r="A69" s="49"/>
      <c r="B69" s="126" t="str">
        <f>'B class'!B5</f>
        <v>A Guilloud</v>
      </c>
      <c r="C69" s="126" t="str">
        <f>'B class'!C5</f>
        <v>Worplesdon</v>
      </c>
      <c r="D69" s="121">
        <f>'B class'!P5</f>
        <v>769</v>
      </c>
      <c r="E69" s="137"/>
      <c r="F69" s="117">
        <f t="shared" si="18"/>
        <v>1</v>
      </c>
      <c r="K69" s="117"/>
      <c r="L69" s="12"/>
      <c r="M69" s="129"/>
      <c r="N69" s="12"/>
      <c r="O69" s="12"/>
      <c r="S69" s="12"/>
      <c r="T69" s="12"/>
      <c r="U69" s="85"/>
      <c r="V69" s="83"/>
      <c r="W69" s="85"/>
      <c r="X69" s="85"/>
      <c r="Y69" s="85"/>
      <c r="Z69" s="83"/>
      <c r="AA69" s="85"/>
      <c r="AB69" s="85"/>
      <c r="AC69" s="85"/>
      <c r="AD69" s="85"/>
      <c r="AE69" s="85"/>
      <c r="AF69" s="12"/>
      <c r="AG69" s="12"/>
      <c r="AH69" s="12"/>
      <c r="AI69" s="12"/>
      <c r="AJ69" s="12"/>
      <c r="AK69" s="12"/>
    </row>
    <row r="70" spans="1:37" ht="12.75">
      <c r="A70" s="49"/>
      <c r="B70" s="126" t="str">
        <f>'B class'!B11</f>
        <v>N Robinson</v>
      </c>
      <c r="C70" s="126" t="str">
        <f>'B class'!C11</f>
        <v>Henley Trinity Hall</v>
      </c>
      <c r="D70" s="121">
        <f>'B class'!P11</f>
        <v>758</v>
      </c>
      <c r="E70" s="137"/>
      <c r="F70" s="117">
        <f t="shared" si="18"/>
        <v>2</v>
      </c>
      <c r="K70" s="117"/>
      <c r="L70" s="12"/>
      <c r="M70" s="129"/>
      <c r="N70" s="12"/>
      <c r="O70" s="12"/>
      <c r="S70" s="12"/>
      <c r="T70" s="12"/>
      <c r="U70" s="85"/>
      <c r="V70" s="83"/>
      <c r="W70" s="85"/>
      <c r="X70" s="85"/>
      <c r="Y70" s="85"/>
      <c r="Z70" s="83"/>
      <c r="AA70" s="85"/>
      <c r="AB70" s="85"/>
      <c r="AC70" s="85"/>
      <c r="AD70" s="85"/>
      <c r="AE70" s="85"/>
      <c r="AF70" s="12"/>
      <c r="AG70" s="12"/>
      <c r="AH70" s="12"/>
      <c r="AI70" s="12"/>
      <c r="AJ70" s="12"/>
      <c r="AK70" s="12"/>
    </row>
    <row r="71" spans="1:37" ht="12.75">
      <c r="A71" s="49"/>
      <c r="B71" s="126" t="str">
        <f>'C class'!B5</f>
        <v>C Smith</v>
      </c>
      <c r="C71" s="126" t="str">
        <f>'C class'!C5</f>
        <v>IBIS Bearwood</v>
      </c>
      <c r="D71" s="121">
        <f>'C class'!P5</f>
        <v>743</v>
      </c>
      <c r="E71" s="137"/>
      <c r="F71" s="117">
        <f t="shared" si="18"/>
        <v>3</v>
      </c>
      <c r="K71" s="117"/>
      <c r="L71" s="12"/>
      <c r="M71" s="129"/>
      <c r="N71" s="12"/>
      <c r="O71" s="12"/>
      <c r="S71" s="12"/>
      <c r="T71" s="12"/>
      <c r="U71" s="85"/>
      <c r="V71" s="83"/>
      <c r="W71" s="85"/>
      <c r="X71" s="85"/>
      <c r="Y71" s="85"/>
      <c r="Z71" s="83"/>
      <c r="AA71" s="85"/>
      <c r="AB71" s="85"/>
      <c r="AC71" s="85"/>
      <c r="AD71" s="85"/>
      <c r="AE71" s="85"/>
      <c r="AF71" s="12"/>
      <c r="AG71" s="12"/>
      <c r="AH71" s="12"/>
      <c r="AI71" s="12"/>
      <c r="AJ71" s="12"/>
      <c r="AK71" s="12"/>
    </row>
    <row r="72" spans="1:37" ht="12.75">
      <c r="A72" s="49"/>
      <c r="B72" s="40" t="str">
        <f>'C class'!B8</f>
        <v>K Maynard</v>
      </c>
      <c r="C72" s="40" t="str">
        <f>'C class'!C8</f>
        <v>Windsor</v>
      </c>
      <c r="D72" s="121">
        <f>'C class'!P8</f>
        <v>735</v>
      </c>
      <c r="E72" s="137"/>
      <c r="F72" s="117">
        <f t="shared" si="18"/>
        <v>4</v>
      </c>
      <c r="J72" s="12"/>
      <c r="K72" s="117"/>
      <c r="L72" s="41"/>
      <c r="M72" s="129"/>
      <c r="N72" s="12"/>
      <c r="O72" s="12"/>
      <c r="S72" s="12"/>
      <c r="T72" s="12"/>
      <c r="U72" s="85"/>
      <c r="V72" s="85"/>
      <c r="W72" s="85"/>
      <c r="X72" s="85"/>
      <c r="Y72" s="85"/>
      <c r="Z72" s="87"/>
      <c r="AA72" s="85"/>
      <c r="AB72" s="85"/>
      <c r="AC72" s="85"/>
      <c r="AD72" s="85"/>
      <c r="AE72" s="85"/>
      <c r="AF72" s="12"/>
      <c r="AG72" s="12"/>
      <c r="AH72" s="12"/>
      <c r="AI72" s="12"/>
      <c r="AJ72" s="12"/>
      <c r="AK72" s="12"/>
    </row>
    <row r="73" spans="1:37" ht="12.75">
      <c r="A73" s="49"/>
      <c r="B73" s="3" t="str">
        <f>Benchrest!B5</f>
        <v>V Robinson</v>
      </c>
      <c r="C73" s="3" t="str">
        <f>Benchrest!C5</f>
        <v>Worplesdon</v>
      </c>
      <c r="D73" s="2">
        <f>Benchrest!P5</f>
        <v>704</v>
      </c>
      <c r="E73" s="4"/>
      <c r="F73" s="117">
        <f t="shared" si="18"/>
        <v>6</v>
      </c>
      <c r="G73" s="5"/>
      <c r="J73" s="12"/>
      <c r="K73" s="117"/>
      <c r="L73" s="41"/>
      <c r="M73" s="129"/>
      <c r="N73" s="12"/>
      <c r="O73" s="12"/>
      <c r="S73" s="12"/>
      <c r="T73" s="12"/>
      <c r="U73" s="85"/>
      <c r="V73" s="85"/>
      <c r="W73" s="85"/>
      <c r="X73" s="85"/>
      <c r="Y73" s="85"/>
      <c r="Z73" s="85"/>
      <c r="AA73" s="85"/>
      <c r="AB73" s="85"/>
      <c r="AC73" s="85"/>
      <c r="AD73" s="85"/>
      <c r="AE73" s="85"/>
      <c r="AF73" s="12"/>
      <c r="AG73" s="12"/>
      <c r="AH73" s="12"/>
      <c r="AI73" s="12"/>
      <c r="AJ73" s="12"/>
      <c r="AK73" s="12"/>
    </row>
    <row r="74" spans="1:37" ht="12.75">
      <c r="A74" s="49"/>
      <c r="B74" s="95" t="str">
        <f>Benchrest!B6</f>
        <v>M Temple</v>
      </c>
      <c r="C74" s="95" t="str">
        <f>Benchrest!C6</f>
        <v>Worplesdon</v>
      </c>
      <c r="D74" s="2">
        <f>Benchrest!P6</f>
        <v>726</v>
      </c>
      <c r="E74" s="103"/>
      <c r="F74" s="117">
        <f t="shared" si="18"/>
        <v>5</v>
      </c>
      <c r="G74" s="5"/>
      <c r="J74" s="12"/>
      <c r="K74" s="117"/>
      <c r="L74" s="41"/>
      <c r="M74" s="129"/>
      <c r="N74" s="12"/>
      <c r="O74" s="12"/>
      <c r="S74" s="12"/>
      <c r="T74" s="12"/>
      <c r="U74" s="84"/>
      <c r="V74" s="85"/>
      <c r="W74" s="85"/>
      <c r="X74" s="85"/>
      <c r="Y74" s="84"/>
      <c r="Z74" s="84"/>
      <c r="AA74" s="84"/>
      <c r="AB74" s="85"/>
      <c r="AC74" s="85"/>
      <c r="AD74" s="85"/>
      <c r="AE74" s="85"/>
      <c r="AF74" s="12"/>
      <c r="AG74" s="12"/>
      <c r="AH74" s="12"/>
      <c r="AI74" s="12"/>
      <c r="AJ74" s="12"/>
      <c r="AK74" s="12"/>
    </row>
    <row r="75" spans="1:37" ht="12.75">
      <c r="A75" s="117"/>
      <c r="B75" s="146"/>
      <c r="C75" s="93"/>
      <c r="D75" s="4"/>
      <c r="E75" s="103"/>
      <c r="F75" s="103"/>
      <c r="G75" s="5"/>
      <c r="J75" s="12"/>
      <c r="K75" s="117"/>
      <c r="L75" s="138"/>
      <c r="M75" s="129"/>
      <c r="N75" s="129"/>
      <c r="O75" s="117"/>
      <c r="S75" s="12"/>
      <c r="T75" s="12"/>
      <c r="U75" s="85"/>
      <c r="V75" s="85"/>
      <c r="W75" s="85"/>
      <c r="X75" s="85"/>
      <c r="Y75" s="85"/>
      <c r="Z75" s="85"/>
      <c r="AA75" s="85"/>
      <c r="AB75" s="85"/>
      <c r="AC75" s="85"/>
      <c r="AD75" s="85"/>
      <c r="AE75" s="85"/>
      <c r="AF75" s="12"/>
      <c r="AG75" s="12"/>
      <c r="AH75" s="12"/>
      <c r="AI75" s="12"/>
      <c r="AJ75" s="12"/>
      <c r="AK75" s="12"/>
    </row>
    <row r="76" spans="1:37" ht="12.75">
      <c r="A76" s="117"/>
      <c r="B76" s="93"/>
      <c r="C76" s="93"/>
      <c r="D76" s="4"/>
      <c r="E76" s="103"/>
      <c r="F76" s="103"/>
      <c r="G76" s="5"/>
      <c r="S76" s="12"/>
      <c r="T76" s="12"/>
      <c r="U76" s="85"/>
      <c r="V76" s="85"/>
      <c r="W76" s="85"/>
      <c r="X76" s="85"/>
      <c r="Y76" s="85"/>
      <c r="Z76" s="85"/>
      <c r="AA76" s="85"/>
      <c r="AB76" s="85"/>
      <c r="AC76" s="85"/>
      <c r="AD76" s="85"/>
      <c r="AE76" s="85"/>
      <c r="AF76" s="12"/>
      <c r="AG76" s="12"/>
      <c r="AH76" s="12"/>
      <c r="AI76" s="12"/>
      <c r="AJ76" s="12"/>
      <c r="AK76" s="12"/>
    </row>
    <row r="77" spans="1:37" ht="12.75">
      <c r="A77" s="117"/>
      <c r="B77" s="41"/>
      <c r="C77" s="41"/>
      <c r="D77" s="4"/>
      <c r="E77" s="103"/>
      <c r="F77" s="103"/>
      <c r="G77" s="5"/>
      <c r="S77" s="12"/>
      <c r="T77" s="12"/>
      <c r="U77" s="85"/>
      <c r="V77" s="85"/>
      <c r="W77" s="85"/>
      <c r="X77" s="85"/>
      <c r="Y77" s="85"/>
      <c r="Z77" s="85"/>
      <c r="AA77" s="85"/>
      <c r="AB77" s="85"/>
      <c r="AC77" s="85"/>
      <c r="AD77" s="85"/>
      <c r="AE77" s="85"/>
      <c r="AF77" s="12"/>
      <c r="AG77" s="12"/>
      <c r="AH77" s="12"/>
      <c r="AI77" s="12"/>
      <c r="AJ77" s="12"/>
      <c r="AK77" s="12"/>
    </row>
    <row r="78" spans="1:31" ht="13.5">
      <c r="A78" s="117"/>
      <c r="B78" s="41"/>
      <c r="C78" s="41"/>
      <c r="D78" s="129"/>
      <c r="E78" s="129"/>
      <c r="F78" s="103"/>
      <c r="G78" s="5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</row>
    <row r="79" spans="1:7" ht="12.75">
      <c r="A79" s="117"/>
      <c r="B79" s="12"/>
      <c r="C79" s="12"/>
      <c r="D79" s="12"/>
      <c r="E79" s="12"/>
      <c r="F79" s="5"/>
      <c r="G79" s="5"/>
    </row>
    <row r="80" spans="1:7" ht="12.75">
      <c r="A80" s="117"/>
      <c r="B80" s="12"/>
      <c r="C80" s="12"/>
      <c r="D80" s="12"/>
      <c r="E80" s="12"/>
      <c r="F80" s="5"/>
      <c r="G80" s="5"/>
    </row>
    <row r="81" spans="1:7" ht="12.75">
      <c r="A81" s="117"/>
      <c r="B81" s="12"/>
      <c r="C81" s="12"/>
      <c r="D81" s="12"/>
      <c r="E81" s="12"/>
      <c r="F81" s="5"/>
      <c r="G81" s="5"/>
    </row>
    <row r="82" spans="1:7" ht="12.75">
      <c r="A82" s="103"/>
      <c r="B82" s="5"/>
      <c r="C82" s="5"/>
      <c r="D82" s="5"/>
      <c r="E82" s="5"/>
      <c r="F82" s="5"/>
      <c r="G82" s="5"/>
    </row>
    <row r="83" spans="1:7" ht="12.75">
      <c r="A83" s="103"/>
      <c r="B83" s="5"/>
      <c r="C83" s="5"/>
      <c r="D83" s="5"/>
      <c r="E83" s="5"/>
      <c r="F83" s="5"/>
      <c r="G83" s="5"/>
    </row>
    <row r="84" spans="1:7" ht="12.75">
      <c r="A84" s="103"/>
      <c r="B84" s="5"/>
      <c r="C84" s="5"/>
      <c r="D84" s="5"/>
      <c r="E84" s="5"/>
      <c r="F84" s="5"/>
      <c r="G84" s="5"/>
    </row>
  </sheetData>
  <sheetProtection/>
  <printOptions/>
  <pageMargins left="0.4724409448818898" right="0.4330708661417323" top="0.984251968503937" bottom="0.984251968503937" header="0.5118110236220472" footer="0.5118110236220472"/>
  <pageSetup fitToHeight="5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zoomScale="90" zoomScaleNormal="90" zoomScalePageLayoutView="0" workbookViewId="0" topLeftCell="A1">
      <pane ySplit="4" topLeftCell="A5" activePane="bottomLeft" state="frozen"/>
      <selection pane="topLeft" activeCell="A1" sqref="A1"/>
      <selection pane="bottomLeft" activeCell="B14" sqref="B14:C18"/>
    </sheetView>
  </sheetViews>
  <sheetFormatPr defaultColWidth="9.140625" defaultRowHeight="12.75"/>
  <cols>
    <col min="1" max="1" width="4.28125" style="47" customWidth="1"/>
    <col min="2" max="3" width="17.7109375" style="0" customWidth="1"/>
    <col min="4" max="6" width="6.7109375" style="0" customWidth="1"/>
    <col min="7" max="7" width="4.00390625" style="0" bestFit="1" customWidth="1"/>
    <col min="8" max="10" width="7.421875" style="0" customWidth="1"/>
    <col min="11" max="11" width="4.00390625" style="0" bestFit="1" customWidth="1"/>
    <col min="12" max="14" width="11.28125" style="0" customWidth="1"/>
    <col min="15" max="15" width="4.00390625" style="0" bestFit="1" customWidth="1"/>
    <col min="16" max="17" width="7.28125" style="0" customWidth="1"/>
  </cols>
  <sheetData>
    <row r="1" spans="1:17" s="101" customFormat="1" ht="19.5" customHeight="1">
      <c r="A1" s="116"/>
      <c r="B1" s="98" t="s">
        <v>9</v>
      </c>
      <c r="C1" s="99"/>
      <c r="D1" s="115" t="str">
        <f>'A class'!D1</f>
        <v>BERKSHIRE COUNTY Long Range Championship 2018</v>
      </c>
      <c r="E1" s="99"/>
      <c r="F1" s="99"/>
      <c r="G1" s="99"/>
      <c r="H1" s="99"/>
      <c r="I1" s="99"/>
      <c r="J1" s="99"/>
      <c r="K1" s="99"/>
      <c r="L1" s="100"/>
      <c r="M1" s="100"/>
      <c r="N1" s="100"/>
      <c r="O1" s="99"/>
      <c r="P1" s="99"/>
      <c r="Q1" s="99"/>
    </row>
    <row r="2" spans="1:14" ht="12.75">
      <c r="A2" s="13"/>
      <c r="L2" s="1"/>
      <c r="M2" s="1"/>
      <c r="N2" s="1"/>
    </row>
    <row r="3" spans="1:16" ht="12.75">
      <c r="A3" s="13"/>
      <c r="C3" s="8"/>
      <c r="D3" s="51" t="s">
        <v>35</v>
      </c>
      <c r="E3" s="50"/>
      <c r="F3" s="48" t="s">
        <v>17</v>
      </c>
      <c r="G3" s="9"/>
      <c r="H3" s="54" t="s">
        <v>33</v>
      </c>
      <c r="I3" s="45"/>
      <c r="J3" s="48" t="s">
        <v>17</v>
      </c>
      <c r="K3" s="9"/>
      <c r="L3" s="54" t="s">
        <v>34</v>
      </c>
      <c r="M3" s="45"/>
      <c r="N3" s="49" t="s">
        <v>19</v>
      </c>
      <c r="O3" s="1"/>
      <c r="P3" s="14" t="s">
        <v>3</v>
      </c>
    </row>
    <row r="4" spans="1:17" ht="12.75">
      <c r="A4" s="6" t="s">
        <v>0</v>
      </c>
      <c r="B4" s="2" t="s">
        <v>1</v>
      </c>
      <c r="C4" s="2" t="s">
        <v>2</v>
      </c>
      <c r="D4" s="38" t="s">
        <v>53</v>
      </c>
      <c r="E4" s="38" t="s">
        <v>53</v>
      </c>
      <c r="F4" s="38" t="s">
        <v>53</v>
      </c>
      <c r="G4" s="191"/>
      <c r="H4" s="38" t="s">
        <v>15</v>
      </c>
      <c r="I4" s="38" t="s">
        <v>15</v>
      </c>
      <c r="J4" s="38" t="s">
        <v>15</v>
      </c>
      <c r="K4" s="38"/>
      <c r="L4" s="38" t="s">
        <v>56</v>
      </c>
      <c r="M4" s="38" t="s">
        <v>57</v>
      </c>
      <c r="N4" s="46" t="s">
        <v>18</v>
      </c>
      <c r="P4" s="6" t="s">
        <v>6</v>
      </c>
      <c r="Q4" s="13" t="s">
        <v>11</v>
      </c>
    </row>
    <row r="5" spans="1:17" ht="12.75">
      <c r="A5" s="109">
        <v>1</v>
      </c>
      <c r="B5" s="40" t="s">
        <v>63</v>
      </c>
      <c r="C5" s="40" t="s">
        <v>62</v>
      </c>
      <c r="D5" s="201">
        <v>195</v>
      </c>
      <c r="E5" s="201">
        <v>194</v>
      </c>
      <c r="F5" s="39">
        <f aca="true" t="shared" si="0" ref="F5:F18">SUM(D5:E5)</f>
        <v>389</v>
      </c>
      <c r="G5" s="89">
        <f aca="true" t="shared" si="1" ref="G5:G34">RANK(F5,$F$5:$F$35)</f>
        <v>1</v>
      </c>
      <c r="H5" s="201">
        <v>190</v>
      </c>
      <c r="I5" s="201">
        <v>190</v>
      </c>
      <c r="J5" s="39">
        <f aca="true" t="shared" si="2" ref="J5:J18">SUM(H5:I5)</f>
        <v>380</v>
      </c>
      <c r="K5" s="89">
        <f aca="true" t="shared" si="3" ref="K5:K18">RANK(J5,$J$5:$J$35)</f>
        <v>2</v>
      </c>
      <c r="L5" s="39">
        <f aca="true" t="shared" si="4" ref="L5:L34">E5</f>
        <v>194</v>
      </c>
      <c r="M5" s="39">
        <f aca="true" t="shared" si="5" ref="M5:M18">I5</f>
        <v>190</v>
      </c>
      <c r="N5" s="39">
        <f aca="true" t="shared" si="6" ref="N5:N18">SUM(L5,M5)</f>
        <v>384</v>
      </c>
      <c r="O5" s="89">
        <f aca="true" t="shared" si="7" ref="O5:O18">RANK(N5,$N$5:$N$35)</f>
        <v>2</v>
      </c>
      <c r="P5" s="39">
        <f aca="true" t="shared" si="8" ref="P5:P34">SUM(F5,J5)</f>
        <v>769</v>
      </c>
      <c r="Q5" s="120">
        <f aca="true" t="shared" si="9" ref="Q5:Q18">RANK(P5,$P$5:$P$35)</f>
        <v>1</v>
      </c>
    </row>
    <row r="6" spans="1:17" ht="12.75">
      <c r="A6" s="109">
        <v>2</v>
      </c>
      <c r="B6" s="40" t="s">
        <v>74</v>
      </c>
      <c r="C6" s="40" t="s">
        <v>70</v>
      </c>
      <c r="D6" s="201">
        <v>180</v>
      </c>
      <c r="E6" s="201">
        <v>185</v>
      </c>
      <c r="F6" s="39">
        <f t="shared" si="0"/>
        <v>365</v>
      </c>
      <c r="G6" s="89">
        <f t="shared" si="1"/>
        <v>8</v>
      </c>
      <c r="H6" s="201">
        <v>178</v>
      </c>
      <c r="I6" s="201">
        <v>177</v>
      </c>
      <c r="J6" s="39">
        <f t="shared" si="2"/>
        <v>355</v>
      </c>
      <c r="K6" s="89">
        <f t="shared" si="3"/>
        <v>7</v>
      </c>
      <c r="L6" s="39">
        <f t="shared" si="4"/>
        <v>185</v>
      </c>
      <c r="M6" s="39">
        <f t="shared" si="5"/>
        <v>177</v>
      </c>
      <c r="N6" s="39">
        <f t="shared" si="6"/>
        <v>362</v>
      </c>
      <c r="O6" s="89">
        <f t="shared" si="7"/>
        <v>7</v>
      </c>
      <c r="P6" s="39">
        <f t="shared" si="8"/>
        <v>720</v>
      </c>
      <c r="Q6" s="120">
        <f t="shared" si="9"/>
        <v>8</v>
      </c>
    </row>
    <row r="7" spans="1:17" ht="12.75">
      <c r="A7" s="109">
        <v>3</v>
      </c>
      <c r="B7" s="40" t="s">
        <v>76</v>
      </c>
      <c r="C7" s="40" t="s">
        <v>59</v>
      </c>
      <c r="D7" s="201">
        <v>190</v>
      </c>
      <c r="E7" s="201">
        <v>191</v>
      </c>
      <c r="F7" s="39">
        <f t="shared" si="0"/>
        <v>381</v>
      </c>
      <c r="G7" s="89">
        <f t="shared" si="1"/>
        <v>3</v>
      </c>
      <c r="H7" s="201">
        <v>189</v>
      </c>
      <c r="I7" s="201">
        <v>184</v>
      </c>
      <c r="J7" s="39">
        <f t="shared" si="2"/>
        <v>373</v>
      </c>
      <c r="K7" s="89">
        <f t="shared" si="3"/>
        <v>5</v>
      </c>
      <c r="L7" s="39">
        <f t="shared" si="4"/>
        <v>191</v>
      </c>
      <c r="M7" s="39">
        <f t="shared" si="5"/>
        <v>184</v>
      </c>
      <c r="N7" s="39">
        <f t="shared" si="6"/>
        <v>375</v>
      </c>
      <c r="O7" s="89">
        <f t="shared" si="7"/>
        <v>6</v>
      </c>
      <c r="P7" s="39">
        <f t="shared" si="8"/>
        <v>754</v>
      </c>
      <c r="Q7" s="120">
        <f t="shared" si="9"/>
        <v>4</v>
      </c>
    </row>
    <row r="8" spans="1:17" ht="12.75">
      <c r="A8" s="109">
        <v>4</v>
      </c>
      <c r="B8" s="40" t="s">
        <v>84</v>
      </c>
      <c r="C8" s="40" t="s">
        <v>59</v>
      </c>
      <c r="D8" s="201">
        <v>189</v>
      </c>
      <c r="E8" s="201">
        <v>193</v>
      </c>
      <c r="F8" s="39">
        <f t="shared" si="0"/>
        <v>382</v>
      </c>
      <c r="G8" s="89">
        <f t="shared" si="1"/>
        <v>2</v>
      </c>
      <c r="H8" s="201">
        <v>187</v>
      </c>
      <c r="I8" s="201">
        <v>185</v>
      </c>
      <c r="J8" s="39">
        <f t="shared" si="2"/>
        <v>372</v>
      </c>
      <c r="K8" s="89">
        <f t="shared" si="3"/>
        <v>6</v>
      </c>
      <c r="L8" s="39">
        <f t="shared" si="4"/>
        <v>193</v>
      </c>
      <c r="M8" s="39">
        <f t="shared" si="5"/>
        <v>185</v>
      </c>
      <c r="N8" s="39">
        <f t="shared" si="6"/>
        <v>378</v>
      </c>
      <c r="O8" s="89">
        <f t="shared" si="7"/>
        <v>4</v>
      </c>
      <c r="P8" s="39">
        <f t="shared" si="8"/>
        <v>754</v>
      </c>
      <c r="Q8" s="120">
        <f t="shared" si="9"/>
        <v>4</v>
      </c>
    </row>
    <row r="9" spans="1:17" ht="12.75">
      <c r="A9" s="109">
        <v>5</v>
      </c>
      <c r="B9" s="40" t="s">
        <v>88</v>
      </c>
      <c r="C9" s="40" t="s">
        <v>89</v>
      </c>
      <c r="D9" s="201">
        <v>192</v>
      </c>
      <c r="E9" s="201">
        <v>185</v>
      </c>
      <c r="F9" s="39">
        <f t="shared" si="0"/>
        <v>377</v>
      </c>
      <c r="G9" s="89">
        <f t="shared" si="1"/>
        <v>6</v>
      </c>
      <c r="H9" s="201">
        <v>184</v>
      </c>
      <c r="I9" s="201">
        <v>192</v>
      </c>
      <c r="J9" s="39">
        <f t="shared" si="2"/>
        <v>376</v>
      </c>
      <c r="K9" s="89">
        <f t="shared" si="3"/>
        <v>4</v>
      </c>
      <c r="L9" s="39">
        <f t="shared" si="4"/>
        <v>185</v>
      </c>
      <c r="M9" s="39">
        <f t="shared" si="5"/>
        <v>192</v>
      </c>
      <c r="N9" s="39">
        <f t="shared" si="6"/>
        <v>377</v>
      </c>
      <c r="O9" s="89">
        <f t="shared" si="7"/>
        <v>5</v>
      </c>
      <c r="P9" s="39">
        <f t="shared" si="8"/>
        <v>753</v>
      </c>
      <c r="Q9" s="120">
        <f t="shared" si="9"/>
        <v>6</v>
      </c>
    </row>
    <row r="10" spans="1:17" ht="12.75">
      <c r="A10" s="109">
        <v>6</v>
      </c>
      <c r="B10" s="40" t="s">
        <v>90</v>
      </c>
      <c r="C10" s="40" t="s">
        <v>89</v>
      </c>
      <c r="D10" s="201">
        <v>186</v>
      </c>
      <c r="E10" s="201">
        <v>186</v>
      </c>
      <c r="F10" s="39">
        <f t="shared" si="0"/>
        <v>372</v>
      </c>
      <c r="G10" s="89">
        <f t="shared" si="1"/>
        <v>7</v>
      </c>
      <c r="H10" s="201">
        <v>185</v>
      </c>
      <c r="I10" s="201">
        <v>168</v>
      </c>
      <c r="J10" s="39">
        <f t="shared" si="2"/>
        <v>353</v>
      </c>
      <c r="K10" s="89">
        <f t="shared" si="3"/>
        <v>8</v>
      </c>
      <c r="L10" s="39">
        <f t="shared" si="4"/>
        <v>186</v>
      </c>
      <c r="M10" s="39">
        <f t="shared" si="5"/>
        <v>168</v>
      </c>
      <c r="N10" s="39">
        <f t="shared" si="6"/>
        <v>354</v>
      </c>
      <c r="O10" s="89">
        <f t="shared" si="7"/>
        <v>8</v>
      </c>
      <c r="P10" s="39">
        <f t="shared" si="8"/>
        <v>725</v>
      </c>
      <c r="Q10" s="120">
        <f t="shared" si="9"/>
        <v>7</v>
      </c>
    </row>
    <row r="11" spans="1:17" ht="12.75">
      <c r="A11" s="109">
        <v>7</v>
      </c>
      <c r="B11" s="40" t="s">
        <v>91</v>
      </c>
      <c r="C11" s="40" t="s">
        <v>89</v>
      </c>
      <c r="D11" s="201">
        <v>189</v>
      </c>
      <c r="E11" s="201">
        <v>190</v>
      </c>
      <c r="F11" s="39">
        <f t="shared" si="0"/>
        <v>379</v>
      </c>
      <c r="G11" s="89">
        <f t="shared" si="1"/>
        <v>4</v>
      </c>
      <c r="H11" s="201">
        <v>184</v>
      </c>
      <c r="I11" s="201">
        <v>195</v>
      </c>
      <c r="J11" s="39">
        <f t="shared" si="2"/>
        <v>379</v>
      </c>
      <c r="K11" s="89">
        <f t="shared" si="3"/>
        <v>3</v>
      </c>
      <c r="L11" s="121">
        <f t="shared" si="4"/>
        <v>190</v>
      </c>
      <c r="M11" s="121">
        <f t="shared" si="5"/>
        <v>195</v>
      </c>
      <c r="N11" s="121">
        <f t="shared" si="6"/>
        <v>385</v>
      </c>
      <c r="O11" s="89">
        <f t="shared" si="7"/>
        <v>1</v>
      </c>
      <c r="P11" s="39">
        <f t="shared" si="8"/>
        <v>758</v>
      </c>
      <c r="Q11" s="120">
        <f t="shared" si="9"/>
        <v>3</v>
      </c>
    </row>
    <row r="12" spans="1:17" ht="12.75">
      <c r="A12" s="109">
        <v>8</v>
      </c>
      <c r="B12" s="40" t="s">
        <v>92</v>
      </c>
      <c r="C12" s="40" t="s">
        <v>89</v>
      </c>
      <c r="D12" s="201"/>
      <c r="E12" s="201"/>
      <c r="F12" s="39">
        <f t="shared" si="0"/>
        <v>0</v>
      </c>
      <c r="G12" s="89">
        <f t="shared" si="1"/>
        <v>9</v>
      </c>
      <c r="H12" s="201"/>
      <c r="I12" s="201"/>
      <c r="J12" s="39">
        <f t="shared" si="2"/>
        <v>0</v>
      </c>
      <c r="K12" s="89">
        <f t="shared" si="3"/>
        <v>9</v>
      </c>
      <c r="L12" s="39">
        <f t="shared" si="4"/>
        <v>0</v>
      </c>
      <c r="M12" s="39">
        <f t="shared" si="5"/>
        <v>0</v>
      </c>
      <c r="N12" s="39">
        <f t="shared" si="6"/>
        <v>0</v>
      </c>
      <c r="O12" s="89">
        <f t="shared" si="7"/>
        <v>9</v>
      </c>
      <c r="P12" s="39">
        <f t="shared" si="8"/>
        <v>0</v>
      </c>
      <c r="Q12" s="120">
        <f t="shared" si="9"/>
        <v>9</v>
      </c>
    </row>
    <row r="13" spans="1:17" ht="12.75">
      <c r="A13" s="109">
        <v>9</v>
      </c>
      <c r="B13" s="40" t="s">
        <v>94</v>
      </c>
      <c r="C13" s="40" t="s">
        <v>95</v>
      </c>
      <c r="D13" s="201">
        <v>186</v>
      </c>
      <c r="E13" s="201">
        <v>192</v>
      </c>
      <c r="F13" s="39">
        <f t="shared" si="0"/>
        <v>378</v>
      </c>
      <c r="G13" s="89">
        <f t="shared" si="1"/>
        <v>5</v>
      </c>
      <c r="H13" s="201">
        <v>193</v>
      </c>
      <c r="I13" s="201">
        <v>190</v>
      </c>
      <c r="J13" s="39">
        <f t="shared" si="2"/>
        <v>383</v>
      </c>
      <c r="K13" s="89">
        <f t="shared" si="3"/>
        <v>1</v>
      </c>
      <c r="L13" s="39">
        <f t="shared" si="4"/>
        <v>192</v>
      </c>
      <c r="M13" s="39">
        <f t="shared" si="5"/>
        <v>190</v>
      </c>
      <c r="N13" s="39">
        <f t="shared" si="6"/>
        <v>382</v>
      </c>
      <c r="O13" s="89">
        <f t="shared" si="7"/>
        <v>3</v>
      </c>
      <c r="P13" s="39">
        <f t="shared" si="8"/>
        <v>761</v>
      </c>
      <c r="Q13" s="120">
        <f t="shared" si="9"/>
        <v>2</v>
      </c>
    </row>
    <row r="14" spans="1:17" ht="12.75">
      <c r="A14" s="109">
        <v>10</v>
      </c>
      <c r="B14" s="40"/>
      <c r="C14" s="40"/>
      <c r="D14" s="144"/>
      <c r="E14" s="39"/>
      <c r="F14" s="39">
        <f t="shared" si="0"/>
        <v>0</v>
      </c>
      <c r="G14" s="89">
        <f t="shared" si="1"/>
        <v>9</v>
      </c>
      <c r="H14" s="39"/>
      <c r="I14" s="144"/>
      <c r="J14" s="39">
        <f t="shared" si="2"/>
        <v>0</v>
      </c>
      <c r="K14" s="89">
        <f t="shared" si="3"/>
        <v>9</v>
      </c>
      <c r="L14" s="39">
        <f t="shared" si="4"/>
        <v>0</v>
      </c>
      <c r="M14" s="39">
        <f t="shared" si="5"/>
        <v>0</v>
      </c>
      <c r="N14" s="39">
        <f t="shared" si="6"/>
        <v>0</v>
      </c>
      <c r="O14" s="89">
        <f t="shared" si="7"/>
        <v>9</v>
      </c>
      <c r="P14" s="39">
        <f t="shared" si="8"/>
        <v>0</v>
      </c>
      <c r="Q14" s="120">
        <f t="shared" si="9"/>
        <v>9</v>
      </c>
    </row>
    <row r="15" spans="1:17" ht="12.75">
      <c r="A15" s="109">
        <v>11</v>
      </c>
      <c r="B15" s="40"/>
      <c r="C15" s="40"/>
      <c r="D15" s="144"/>
      <c r="E15" s="39"/>
      <c r="F15" s="39">
        <f t="shared" si="0"/>
        <v>0</v>
      </c>
      <c r="G15" s="89">
        <f t="shared" si="1"/>
        <v>9</v>
      </c>
      <c r="H15" s="39"/>
      <c r="I15" s="144"/>
      <c r="J15" s="39">
        <f t="shared" si="2"/>
        <v>0</v>
      </c>
      <c r="K15" s="89">
        <f t="shared" si="3"/>
        <v>9</v>
      </c>
      <c r="L15" s="39">
        <f t="shared" si="4"/>
        <v>0</v>
      </c>
      <c r="M15" s="39">
        <f t="shared" si="5"/>
        <v>0</v>
      </c>
      <c r="N15" s="39">
        <f t="shared" si="6"/>
        <v>0</v>
      </c>
      <c r="O15" s="89">
        <f t="shared" si="7"/>
        <v>9</v>
      </c>
      <c r="P15" s="39">
        <f t="shared" si="8"/>
        <v>0</v>
      </c>
      <c r="Q15" s="120">
        <f t="shared" si="9"/>
        <v>9</v>
      </c>
    </row>
    <row r="16" spans="1:17" ht="12.75">
      <c r="A16" s="109">
        <v>12</v>
      </c>
      <c r="B16" s="40"/>
      <c r="C16" s="40"/>
      <c r="D16" s="144"/>
      <c r="E16" s="39"/>
      <c r="F16" s="39">
        <f t="shared" si="0"/>
        <v>0</v>
      </c>
      <c r="G16" s="89">
        <f t="shared" si="1"/>
        <v>9</v>
      </c>
      <c r="H16" s="39"/>
      <c r="I16" s="144"/>
      <c r="J16" s="39">
        <f t="shared" si="2"/>
        <v>0</v>
      </c>
      <c r="K16" s="89">
        <f t="shared" si="3"/>
        <v>9</v>
      </c>
      <c r="L16" s="39">
        <f t="shared" si="4"/>
        <v>0</v>
      </c>
      <c r="M16" s="39">
        <f t="shared" si="5"/>
        <v>0</v>
      </c>
      <c r="N16" s="39">
        <f t="shared" si="6"/>
        <v>0</v>
      </c>
      <c r="O16" s="89">
        <f t="shared" si="7"/>
        <v>9</v>
      </c>
      <c r="P16" s="39">
        <f t="shared" si="8"/>
        <v>0</v>
      </c>
      <c r="Q16" s="120">
        <f t="shared" si="9"/>
        <v>9</v>
      </c>
    </row>
    <row r="17" spans="1:17" ht="12.75">
      <c r="A17" s="109">
        <v>13</v>
      </c>
      <c r="B17" s="40"/>
      <c r="C17" s="40"/>
      <c r="D17" s="39"/>
      <c r="E17" s="39"/>
      <c r="F17" s="39">
        <f t="shared" si="0"/>
        <v>0</v>
      </c>
      <c r="G17" s="89">
        <f t="shared" si="1"/>
        <v>9</v>
      </c>
      <c r="H17" s="39"/>
      <c r="I17" s="39"/>
      <c r="J17" s="39">
        <f t="shared" si="2"/>
        <v>0</v>
      </c>
      <c r="K17" s="89">
        <f t="shared" si="3"/>
        <v>9</v>
      </c>
      <c r="L17" s="39">
        <f t="shared" si="4"/>
        <v>0</v>
      </c>
      <c r="M17" s="39">
        <f t="shared" si="5"/>
        <v>0</v>
      </c>
      <c r="N17" s="39">
        <f t="shared" si="6"/>
        <v>0</v>
      </c>
      <c r="O17" s="89">
        <f t="shared" si="7"/>
        <v>9</v>
      </c>
      <c r="P17" s="39">
        <f t="shared" si="8"/>
        <v>0</v>
      </c>
      <c r="Q17" s="120">
        <f t="shared" si="9"/>
        <v>9</v>
      </c>
    </row>
    <row r="18" spans="1:17" ht="12.75">
      <c r="A18" s="109">
        <v>14</v>
      </c>
      <c r="B18" s="40"/>
      <c r="C18" s="40"/>
      <c r="D18" s="39"/>
      <c r="E18" s="39"/>
      <c r="F18" s="39">
        <f t="shared" si="0"/>
        <v>0</v>
      </c>
      <c r="G18" s="89">
        <f t="shared" si="1"/>
        <v>9</v>
      </c>
      <c r="H18" s="39"/>
      <c r="I18" s="39"/>
      <c r="J18" s="39">
        <f t="shared" si="2"/>
        <v>0</v>
      </c>
      <c r="K18" s="89">
        <f t="shared" si="3"/>
        <v>9</v>
      </c>
      <c r="L18" s="39">
        <f t="shared" si="4"/>
        <v>0</v>
      </c>
      <c r="M18" s="39">
        <f t="shared" si="5"/>
        <v>0</v>
      </c>
      <c r="N18" s="39">
        <f t="shared" si="6"/>
        <v>0</v>
      </c>
      <c r="O18" s="89">
        <f t="shared" si="7"/>
        <v>9</v>
      </c>
      <c r="P18" s="39">
        <f t="shared" si="8"/>
        <v>0</v>
      </c>
      <c r="Q18" s="120">
        <f t="shared" si="9"/>
        <v>9</v>
      </c>
    </row>
    <row r="19" spans="1:17" ht="12.75">
      <c r="A19" s="109">
        <v>15</v>
      </c>
      <c r="B19" s="40"/>
      <c r="C19" s="40"/>
      <c r="D19" s="39"/>
      <c r="E19" s="39"/>
      <c r="F19" s="39">
        <f aca="true" t="shared" si="10" ref="F19:F30">SUM(D19:E19)</f>
        <v>0</v>
      </c>
      <c r="G19" s="89">
        <f t="shared" si="1"/>
        <v>9</v>
      </c>
      <c r="H19" s="39"/>
      <c r="I19" s="39"/>
      <c r="J19" s="39">
        <f aca="true" t="shared" si="11" ref="J19:J30">SUM(H19:I19)</f>
        <v>0</v>
      </c>
      <c r="K19" s="89">
        <f aca="true" t="shared" si="12" ref="K19:K34">RANK(J19,$J$5:$J$35)</f>
        <v>9</v>
      </c>
      <c r="L19" s="39">
        <f t="shared" si="4"/>
        <v>0</v>
      </c>
      <c r="M19" s="39">
        <f aca="true" t="shared" si="13" ref="M19:M30">I19</f>
        <v>0</v>
      </c>
      <c r="N19" s="39">
        <f aca="true" t="shared" si="14" ref="N19:N34">SUM(L19,M19)</f>
        <v>0</v>
      </c>
      <c r="O19" s="89">
        <f aca="true" t="shared" si="15" ref="O19:O34">RANK(N19,$N$5:$N$35)</f>
        <v>9</v>
      </c>
      <c r="P19" s="39">
        <f t="shared" si="8"/>
        <v>0</v>
      </c>
      <c r="Q19" s="120">
        <f aca="true" t="shared" si="16" ref="Q19:Q34">RANK(P19,$P$5:$P$35)</f>
        <v>9</v>
      </c>
    </row>
    <row r="20" spans="1:17" ht="12.75">
      <c r="A20" s="109">
        <v>16</v>
      </c>
      <c r="B20" s="40"/>
      <c r="C20" s="40"/>
      <c r="D20" s="39"/>
      <c r="E20" s="39"/>
      <c r="F20" s="39">
        <f t="shared" si="10"/>
        <v>0</v>
      </c>
      <c r="G20" s="89">
        <f t="shared" si="1"/>
        <v>9</v>
      </c>
      <c r="H20" s="39"/>
      <c r="I20" s="39"/>
      <c r="J20" s="39">
        <f t="shared" si="11"/>
        <v>0</v>
      </c>
      <c r="K20" s="89">
        <f t="shared" si="12"/>
        <v>9</v>
      </c>
      <c r="L20" s="39">
        <f t="shared" si="4"/>
        <v>0</v>
      </c>
      <c r="M20" s="39">
        <f t="shared" si="13"/>
        <v>0</v>
      </c>
      <c r="N20" s="39">
        <f t="shared" si="14"/>
        <v>0</v>
      </c>
      <c r="O20" s="89">
        <f t="shared" si="15"/>
        <v>9</v>
      </c>
      <c r="P20" s="39">
        <f t="shared" si="8"/>
        <v>0</v>
      </c>
      <c r="Q20" s="120">
        <f t="shared" si="16"/>
        <v>9</v>
      </c>
    </row>
    <row r="21" spans="1:17" ht="12.75">
      <c r="A21" s="109">
        <v>17</v>
      </c>
      <c r="B21" s="40"/>
      <c r="C21" s="40"/>
      <c r="D21" s="39"/>
      <c r="E21" s="39"/>
      <c r="F21" s="39">
        <f t="shared" si="10"/>
        <v>0</v>
      </c>
      <c r="G21" s="89">
        <f t="shared" si="1"/>
        <v>9</v>
      </c>
      <c r="H21" s="39"/>
      <c r="I21" s="39"/>
      <c r="J21" s="39">
        <f t="shared" si="11"/>
        <v>0</v>
      </c>
      <c r="K21" s="89">
        <f t="shared" si="12"/>
        <v>9</v>
      </c>
      <c r="L21" s="39">
        <f t="shared" si="4"/>
        <v>0</v>
      </c>
      <c r="M21" s="39">
        <f t="shared" si="13"/>
        <v>0</v>
      </c>
      <c r="N21" s="39">
        <f t="shared" si="14"/>
        <v>0</v>
      </c>
      <c r="O21" s="89">
        <f t="shared" si="15"/>
        <v>9</v>
      </c>
      <c r="P21" s="39">
        <f t="shared" si="8"/>
        <v>0</v>
      </c>
      <c r="Q21" s="120">
        <f t="shared" si="16"/>
        <v>9</v>
      </c>
    </row>
    <row r="22" spans="1:17" ht="12.75">
      <c r="A22" s="109">
        <v>18</v>
      </c>
      <c r="B22" s="40"/>
      <c r="C22" s="40"/>
      <c r="D22" s="39"/>
      <c r="E22" s="39"/>
      <c r="F22" s="39">
        <f t="shared" si="10"/>
        <v>0</v>
      </c>
      <c r="G22" s="89">
        <f t="shared" si="1"/>
        <v>9</v>
      </c>
      <c r="H22" s="39"/>
      <c r="I22" s="39"/>
      <c r="J22" s="39">
        <f t="shared" si="11"/>
        <v>0</v>
      </c>
      <c r="K22" s="89">
        <f t="shared" si="12"/>
        <v>9</v>
      </c>
      <c r="L22" s="39">
        <f t="shared" si="4"/>
        <v>0</v>
      </c>
      <c r="M22" s="39">
        <f t="shared" si="13"/>
        <v>0</v>
      </c>
      <c r="N22" s="39">
        <f t="shared" si="14"/>
        <v>0</v>
      </c>
      <c r="O22" s="89">
        <f t="shared" si="15"/>
        <v>9</v>
      </c>
      <c r="P22" s="39">
        <f t="shared" si="8"/>
        <v>0</v>
      </c>
      <c r="Q22" s="120">
        <f t="shared" si="16"/>
        <v>9</v>
      </c>
    </row>
    <row r="23" spans="1:17" ht="12.75">
      <c r="A23" s="109">
        <v>19</v>
      </c>
      <c r="B23" s="40"/>
      <c r="C23" s="40"/>
      <c r="D23" s="39"/>
      <c r="E23" s="39"/>
      <c r="F23" s="39">
        <f t="shared" si="10"/>
        <v>0</v>
      </c>
      <c r="G23" s="89">
        <f t="shared" si="1"/>
        <v>9</v>
      </c>
      <c r="H23" s="39"/>
      <c r="I23" s="39"/>
      <c r="J23" s="39">
        <f t="shared" si="11"/>
        <v>0</v>
      </c>
      <c r="K23" s="89">
        <f t="shared" si="12"/>
        <v>9</v>
      </c>
      <c r="L23" s="39">
        <f t="shared" si="4"/>
        <v>0</v>
      </c>
      <c r="M23" s="39">
        <f t="shared" si="13"/>
        <v>0</v>
      </c>
      <c r="N23" s="39">
        <f t="shared" si="14"/>
        <v>0</v>
      </c>
      <c r="O23" s="89">
        <f t="shared" si="15"/>
        <v>9</v>
      </c>
      <c r="P23" s="39">
        <f t="shared" si="8"/>
        <v>0</v>
      </c>
      <c r="Q23" s="120">
        <f t="shared" si="16"/>
        <v>9</v>
      </c>
    </row>
    <row r="24" spans="1:17" ht="12.75">
      <c r="A24" s="109">
        <v>20</v>
      </c>
      <c r="B24" s="40"/>
      <c r="C24" s="40"/>
      <c r="D24" s="39"/>
      <c r="E24" s="39"/>
      <c r="F24" s="39">
        <f t="shared" si="10"/>
        <v>0</v>
      </c>
      <c r="G24" s="89">
        <f t="shared" si="1"/>
        <v>9</v>
      </c>
      <c r="H24" s="39"/>
      <c r="I24" s="39"/>
      <c r="J24" s="39">
        <f t="shared" si="11"/>
        <v>0</v>
      </c>
      <c r="K24" s="89">
        <f t="shared" si="12"/>
        <v>9</v>
      </c>
      <c r="L24" s="39">
        <f t="shared" si="4"/>
        <v>0</v>
      </c>
      <c r="M24" s="39">
        <f t="shared" si="13"/>
        <v>0</v>
      </c>
      <c r="N24" s="39">
        <f t="shared" si="14"/>
        <v>0</v>
      </c>
      <c r="O24" s="89">
        <f t="shared" si="15"/>
        <v>9</v>
      </c>
      <c r="P24" s="39">
        <f t="shared" si="8"/>
        <v>0</v>
      </c>
      <c r="Q24" s="120">
        <f t="shared" si="16"/>
        <v>9</v>
      </c>
    </row>
    <row r="25" spans="1:17" ht="12.75">
      <c r="A25" s="109">
        <v>21</v>
      </c>
      <c r="B25" s="3"/>
      <c r="C25" s="3"/>
      <c r="D25" s="39"/>
      <c r="E25" s="39"/>
      <c r="F25" s="39">
        <f t="shared" si="10"/>
        <v>0</v>
      </c>
      <c r="G25" s="89">
        <f t="shared" si="1"/>
        <v>9</v>
      </c>
      <c r="H25" s="39"/>
      <c r="I25" s="39"/>
      <c r="J25" s="39">
        <f t="shared" si="11"/>
        <v>0</v>
      </c>
      <c r="K25" s="89">
        <f t="shared" si="12"/>
        <v>9</v>
      </c>
      <c r="L25" s="39">
        <f t="shared" si="4"/>
        <v>0</v>
      </c>
      <c r="M25" s="39">
        <f t="shared" si="13"/>
        <v>0</v>
      </c>
      <c r="N25" s="39">
        <f t="shared" si="14"/>
        <v>0</v>
      </c>
      <c r="O25" s="89">
        <f t="shared" si="15"/>
        <v>9</v>
      </c>
      <c r="P25" s="39">
        <f t="shared" si="8"/>
        <v>0</v>
      </c>
      <c r="Q25" s="120">
        <f t="shared" si="16"/>
        <v>9</v>
      </c>
    </row>
    <row r="26" spans="1:17" ht="12.75">
      <c r="A26" s="109">
        <v>22</v>
      </c>
      <c r="B26" s="3"/>
      <c r="C26" s="3"/>
      <c r="D26" s="39"/>
      <c r="E26" s="40"/>
      <c r="F26" s="39">
        <f t="shared" si="10"/>
        <v>0</v>
      </c>
      <c r="G26" s="89">
        <f t="shared" si="1"/>
        <v>9</v>
      </c>
      <c r="H26" s="40"/>
      <c r="I26" s="40"/>
      <c r="J26" s="39">
        <f t="shared" si="11"/>
        <v>0</v>
      </c>
      <c r="K26" s="89">
        <f t="shared" si="12"/>
        <v>9</v>
      </c>
      <c r="L26" s="39">
        <f t="shared" si="4"/>
        <v>0</v>
      </c>
      <c r="M26" s="39">
        <f t="shared" si="13"/>
        <v>0</v>
      </c>
      <c r="N26" s="39">
        <f t="shared" si="14"/>
        <v>0</v>
      </c>
      <c r="O26" s="89">
        <f t="shared" si="15"/>
        <v>9</v>
      </c>
      <c r="P26" s="39">
        <f t="shared" si="8"/>
        <v>0</v>
      </c>
      <c r="Q26" s="120">
        <f t="shared" si="16"/>
        <v>9</v>
      </c>
    </row>
    <row r="27" spans="1:17" ht="12.75">
      <c r="A27" s="109">
        <v>23</v>
      </c>
      <c r="B27" s="3"/>
      <c r="C27" s="3"/>
      <c r="D27" s="40"/>
      <c r="E27" s="40"/>
      <c r="F27" s="39">
        <f t="shared" si="10"/>
        <v>0</v>
      </c>
      <c r="G27" s="89">
        <f t="shared" si="1"/>
        <v>9</v>
      </c>
      <c r="H27" s="40"/>
      <c r="I27" s="40"/>
      <c r="J27" s="39">
        <f t="shared" si="11"/>
        <v>0</v>
      </c>
      <c r="K27" s="89">
        <f t="shared" si="12"/>
        <v>9</v>
      </c>
      <c r="L27" s="39">
        <f t="shared" si="4"/>
        <v>0</v>
      </c>
      <c r="M27" s="39">
        <f t="shared" si="13"/>
        <v>0</v>
      </c>
      <c r="N27" s="39">
        <f t="shared" si="14"/>
        <v>0</v>
      </c>
      <c r="O27" s="89">
        <f t="shared" si="15"/>
        <v>9</v>
      </c>
      <c r="P27" s="39">
        <f t="shared" si="8"/>
        <v>0</v>
      </c>
      <c r="Q27" s="120">
        <f t="shared" si="16"/>
        <v>9</v>
      </c>
    </row>
    <row r="28" spans="1:17" ht="12.75">
      <c r="A28" s="109">
        <v>24</v>
      </c>
      <c r="B28" s="3"/>
      <c r="C28" s="3"/>
      <c r="D28" s="40"/>
      <c r="E28" s="40"/>
      <c r="F28" s="39">
        <f t="shared" si="10"/>
        <v>0</v>
      </c>
      <c r="G28" s="89">
        <f t="shared" si="1"/>
        <v>9</v>
      </c>
      <c r="H28" s="40"/>
      <c r="I28" s="40"/>
      <c r="J28" s="39">
        <f t="shared" si="11"/>
        <v>0</v>
      </c>
      <c r="K28" s="89">
        <f t="shared" si="12"/>
        <v>9</v>
      </c>
      <c r="L28" s="39">
        <f t="shared" si="4"/>
        <v>0</v>
      </c>
      <c r="M28" s="39">
        <f t="shared" si="13"/>
        <v>0</v>
      </c>
      <c r="N28" s="39">
        <f t="shared" si="14"/>
        <v>0</v>
      </c>
      <c r="O28" s="89">
        <f t="shared" si="15"/>
        <v>9</v>
      </c>
      <c r="P28" s="39">
        <f t="shared" si="8"/>
        <v>0</v>
      </c>
      <c r="Q28" s="120">
        <f t="shared" si="16"/>
        <v>9</v>
      </c>
    </row>
    <row r="29" spans="1:17" ht="12.75">
      <c r="A29" s="110">
        <v>25</v>
      </c>
      <c r="B29" s="3"/>
      <c r="C29" s="3"/>
      <c r="D29" s="40"/>
      <c r="E29" s="42"/>
      <c r="F29" s="39">
        <f t="shared" si="10"/>
        <v>0</v>
      </c>
      <c r="G29" s="89">
        <f t="shared" si="1"/>
        <v>9</v>
      </c>
      <c r="H29" s="42"/>
      <c r="I29" s="42"/>
      <c r="J29" s="39">
        <f t="shared" si="11"/>
        <v>0</v>
      </c>
      <c r="K29" s="89">
        <f t="shared" si="12"/>
        <v>9</v>
      </c>
      <c r="L29" s="43">
        <f t="shared" si="4"/>
        <v>0</v>
      </c>
      <c r="M29" s="43">
        <f t="shared" si="13"/>
        <v>0</v>
      </c>
      <c r="N29" s="39">
        <f t="shared" si="14"/>
        <v>0</v>
      </c>
      <c r="O29" s="89">
        <f t="shared" si="15"/>
        <v>9</v>
      </c>
      <c r="P29" s="39">
        <f t="shared" si="8"/>
        <v>0</v>
      </c>
      <c r="Q29" s="120">
        <f t="shared" si="16"/>
        <v>9</v>
      </c>
    </row>
    <row r="30" spans="1:17" ht="12.75">
      <c r="A30" s="109">
        <v>26</v>
      </c>
      <c r="B30" s="3"/>
      <c r="C30" s="3"/>
      <c r="D30" s="42"/>
      <c r="E30" s="44"/>
      <c r="F30" s="39">
        <f t="shared" si="10"/>
        <v>0</v>
      </c>
      <c r="G30" s="89">
        <f t="shared" si="1"/>
        <v>9</v>
      </c>
      <c r="H30" s="40"/>
      <c r="I30" s="40"/>
      <c r="J30" s="39">
        <f t="shared" si="11"/>
        <v>0</v>
      </c>
      <c r="K30" s="89">
        <f t="shared" si="12"/>
        <v>9</v>
      </c>
      <c r="L30" s="39">
        <f t="shared" si="4"/>
        <v>0</v>
      </c>
      <c r="M30" s="39">
        <f t="shared" si="13"/>
        <v>0</v>
      </c>
      <c r="N30" s="39">
        <f t="shared" si="14"/>
        <v>0</v>
      </c>
      <c r="O30" s="89">
        <f t="shared" si="15"/>
        <v>9</v>
      </c>
      <c r="P30" s="39">
        <f t="shared" si="8"/>
        <v>0</v>
      </c>
      <c r="Q30" s="120">
        <f t="shared" si="16"/>
        <v>9</v>
      </c>
    </row>
    <row r="31" spans="1:17" ht="12.75">
      <c r="A31" s="109">
        <v>27</v>
      </c>
      <c r="B31" s="40"/>
      <c r="C31" s="40"/>
      <c r="D31" s="40"/>
      <c r="E31" s="37"/>
      <c r="F31" s="39">
        <f>SUM(D31:E31)</f>
        <v>0</v>
      </c>
      <c r="G31" s="89">
        <f t="shared" si="1"/>
        <v>9</v>
      </c>
      <c r="H31" s="40"/>
      <c r="I31" s="40"/>
      <c r="J31" s="39">
        <f>SUM(H31:I31)</f>
        <v>0</v>
      </c>
      <c r="K31" s="89">
        <f t="shared" si="12"/>
        <v>9</v>
      </c>
      <c r="L31" s="39">
        <f t="shared" si="4"/>
        <v>0</v>
      </c>
      <c r="M31" s="39">
        <f>I31</f>
        <v>0</v>
      </c>
      <c r="N31" s="39">
        <f t="shared" si="14"/>
        <v>0</v>
      </c>
      <c r="O31" s="89">
        <f t="shared" si="15"/>
        <v>9</v>
      </c>
      <c r="P31" s="39">
        <f t="shared" si="8"/>
        <v>0</v>
      </c>
      <c r="Q31" s="120">
        <f t="shared" si="16"/>
        <v>9</v>
      </c>
    </row>
    <row r="32" spans="1:17" ht="12.75">
      <c r="A32" s="109">
        <v>28</v>
      </c>
      <c r="B32" s="3"/>
      <c r="C32" s="3"/>
      <c r="D32" s="3"/>
      <c r="E32" s="37"/>
      <c r="F32" s="39">
        <f>SUM(D32:E32)</f>
        <v>0</v>
      </c>
      <c r="G32" s="89">
        <f t="shared" si="1"/>
        <v>9</v>
      </c>
      <c r="H32" s="40"/>
      <c r="I32" s="40"/>
      <c r="J32" s="39">
        <f>SUM(H32:I32)</f>
        <v>0</v>
      </c>
      <c r="K32" s="89">
        <f t="shared" si="12"/>
        <v>9</v>
      </c>
      <c r="L32" s="39">
        <f t="shared" si="4"/>
        <v>0</v>
      </c>
      <c r="M32" s="39">
        <f>I32</f>
        <v>0</v>
      </c>
      <c r="N32" s="39">
        <f t="shared" si="14"/>
        <v>0</v>
      </c>
      <c r="O32" s="89">
        <f t="shared" si="15"/>
        <v>9</v>
      </c>
      <c r="P32" s="39">
        <f t="shared" si="8"/>
        <v>0</v>
      </c>
      <c r="Q32" s="120">
        <f t="shared" si="16"/>
        <v>9</v>
      </c>
    </row>
    <row r="33" spans="1:17" ht="12.75">
      <c r="A33" s="109">
        <v>29</v>
      </c>
      <c r="B33" s="40"/>
      <c r="C33" s="40"/>
      <c r="D33" s="3"/>
      <c r="E33" s="37"/>
      <c r="F33" s="39">
        <f>SUM(D33:E33)</f>
        <v>0</v>
      </c>
      <c r="G33" s="89">
        <f t="shared" si="1"/>
        <v>9</v>
      </c>
      <c r="H33" s="40"/>
      <c r="I33" s="40"/>
      <c r="J33" s="39">
        <f>SUM(H33:I33)</f>
        <v>0</v>
      </c>
      <c r="K33" s="89">
        <f t="shared" si="12"/>
        <v>9</v>
      </c>
      <c r="L33" s="39">
        <f t="shared" si="4"/>
        <v>0</v>
      </c>
      <c r="M33" s="39">
        <f>I33</f>
        <v>0</v>
      </c>
      <c r="N33" s="39">
        <f t="shared" si="14"/>
        <v>0</v>
      </c>
      <c r="O33" s="89">
        <f t="shared" si="15"/>
        <v>9</v>
      </c>
      <c r="P33" s="39">
        <f t="shared" si="8"/>
        <v>0</v>
      </c>
      <c r="Q33" s="120">
        <f t="shared" si="16"/>
        <v>9</v>
      </c>
    </row>
    <row r="34" spans="1:17" ht="12.75">
      <c r="A34" s="109">
        <v>30</v>
      </c>
      <c r="B34" s="3"/>
      <c r="C34" s="3"/>
      <c r="D34" s="3"/>
      <c r="E34" s="37"/>
      <c r="F34" s="39">
        <f>SUM(D34:E34)</f>
        <v>0</v>
      </c>
      <c r="G34" s="161">
        <f t="shared" si="1"/>
        <v>9</v>
      </c>
      <c r="H34" s="40"/>
      <c r="I34" s="40"/>
      <c r="J34" s="39">
        <f>SUM(H34:I34)</f>
        <v>0</v>
      </c>
      <c r="K34" s="161">
        <f t="shared" si="12"/>
        <v>9</v>
      </c>
      <c r="L34" s="39">
        <f t="shared" si="4"/>
        <v>0</v>
      </c>
      <c r="M34" s="39">
        <f>I34</f>
        <v>0</v>
      </c>
      <c r="N34" s="39">
        <f t="shared" si="14"/>
        <v>0</v>
      </c>
      <c r="O34" s="161">
        <f t="shared" si="15"/>
        <v>9</v>
      </c>
      <c r="P34" s="39">
        <f t="shared" si="8"/>
        <v>0</v>
      </c>
      <c r="Q34" s="46">
        <f t="shared" si="16"/>
        <v>9</v>
      </c>
    </row>
    <row r="35" spans="1:17" s="5" customFormat="1" ht="12.75">
      <c r="A35" s="117"/>
      <c r="E35" s="10"/>
      <c r="F35" s="147"/>
      <c r="G35" s="117"/>
      <c r="H35" s="93"/>
      <c r="I35" s="93"/>
      <c r="J35" s="147"/>
      <c r="K35" s="117"/>
      <c r="L35" s="147"/>
      <c r="M35" s="147"/>
      <c r="N35" s="147"/>
      <c r="O35" s="117"/>
      <c r="P35" s="147"/>
      <c r="Q35" s="117"/>
    </row>
    <row r="36" spans="2:4" ht="12.75">
      <c r="B36" t="e">
        <f>#REF!</f>
        <v>#REF!</v>
      </c>
      <c r="D36" s="5"/>
    </row>
  </sheetData>
  <sheetProtection/>
  <printOptions/>
  <pageMargins left="0.3937007874015748" right="0.4330708661417323" top="0.984251968503937" bottom="0.984251968503937" header="0.5118110236220472" footer="0.5118110236220472"/>
  <pageSetup fitToHeight="4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1"/>
  <sheetViews>
    <sheetView zoomScale="95" zoomScaleNormal="95" zoomScalePageLayoutView="0" workbookViewId="0" topLeftCell="A1">
      <pane ySplit="4" topLeftCell="A8" activePane="bottomLeft" state="frozen"/>
      <selection pane="topLeft" activeCell="A1" sqref="A1"/>
      <selection pane="bottomLeft" activeCell="B10" sqref="B10:C14"/>
    </sheetView>
  </sheetViews>
  <sheetFormatPr defaultColWidth="9.140625" defaultRowHeight="12.75"/>
  <cols>
    <col min="1" max="1" width="4.28125" style="47" customWidth="1"/>
    <col min="2" max="3" width="17.7109375" style="0" customWidth="1"/>
    <col min="4" max="6" width="6.7109375" style="0" customWidth="1"/>
    <col min="7" max="7" width="4.00390625" style="0" bestFit="1" customWidth="1"/>
    <col min="8" max="10" width="7.421875" style="0" customWidth="1"/>
    <col min="11" max="11" width="4.00390625" style="0" bestFit="1" customWidth="1"/>
    <col min="12" max="14" width="11.28125" style="0" customWidth="1"/>
    <col min="15" max="15" width="4.00390625" style="0" bestFit="1" customWidth="1"/>
    <col min="16" max="16" width="7.28125" style="0" customWidth="1"/>
    <col min="17" max="17" width="7.28125" style="81" customWidth="1"/>
  </cols>
  <sheetData>
    <row r="1" spans="1:17" ht="19.5" customHeight="1">
      <c r="A1" s="116"/>
      <c r="B1" s="104" t="s">
        <v>46</v>
      </c>
      <c r="C1" s="99"/>
      <c r="D1" s="115" t="str">
        <f>'A class'!D1</f>
        <v>BERKSHIRE COUNTY Long Range Championship 2018</v>
      </c>
      <c r="E1" s="99"/>
      <c r="F1" s="99"/>
      <c r="G1" s="99"/>
      <c r="H1" s="99"/>
      <c r="I1" s="99"/>
      <c r="J1" s="99"/>
      <c r="K1" s="99"/>
      <c r="L1" s="100"/>
      <c r="M1" s="100"/>
      <c r="N1" s="9"/>
      <c r="O1" s="8"/>
      <c r="P1" s="8"/>
      <c r="Q1" s="108"/>
    </row>
    <row r="2" spans="1:14" ht="12.75" customHeight="1">
      <c r="A2" s="105"/>
      <c r="B2" s="99"/>
      <c r="C2" s="101"/>
      <c r="D2" s="101"/>
      <c r="E2" s="101"/>
      <c r="F2" s="101"/>
      <c r="G2" s="101"/>
      <c r="H2" s="101"/>
      <c r="I2" s="101"/>
      <c r="J2" s="101"/>
      <c r="K2" s="101"/>
      <c r="L2" s="106"/>
      <c r="M2" s="106"/>
      <c r="N2" s="1"/>
    </row>
    <row r="3" spans="1:16" ht="12.75" customHeight="1">
      <c r="A3" s="13"/>
      <c r="C3" s="8"/>
      <c r="D3" s="55" t="s">
        <v>32</v>
      </c>
      <c r="E3" s="53"/>
      <c r="F3" s="48" t="s">
        <v>17</v>
      </c>
      <c r="G3" s="9"/>
      <c r="H3" s="54" t="s">
        <v>33</v>
      </c>
      <c r="I3" s="45"/>
      <c r="J3" s="48" t="s">
        <v>17</v>
      </c>
      <c r="K3" s="9"/>
      <c r="L3" s="54" t="s">
        <v>36</v>
      </c>
      <c r="M3" s="45"/>
      <c r="N3" s="49" t="s">
        <v>19</v>
      </c>
      <c r="O3" s="1"/>
      <c r="P3" s="14" t="s">
        <v>37</v>
      </c>
    </row>
    <row r="4" spans="1:17" ht="12.75">
      <c r="A4" s="6" t="s">
        <v>0</v>
      </c>
      <c r="B4" s="2" t="s">
        <v>1</v>
      </c>
      <c r="C4" s="2" t="s">
        <v>2</v>
      </c>
      <c r="D4" s="38" t="s">
        <v>53</v>
      </c>
      <c r="E4" s="38" t="s">
        <v>53</v>
      </c>
      <c r="F4" s="38" t="s">
        <v>53</v>
      </c>
      <c r="G4" s="38"/>
      <c r="H4" s="38" t="s">
        <v>15</v>
      </c>
      <c r="I4" s="38" t="s">
        <v>15</v>
      </c>
      <c r="J4" s="38" t="s">
        <v>15</v>
      </c>
      <c r="K4" s="38"/>
      <c r="L4" s="38" t="s">
        <v>56</v>
      </c>
      <c r="M4" s="38" t="s">
        <v>57</v>
      </c>
      <c r="N4" s="46" t="s">
        <v>18</v>
      </c>
      <c r="P4" s="6" t="s">
        <v>6</v>
      </c>
      <c r="Q4" s="13" t="s">
        <v>11</v>
      </c>
    </row>
    <row r="5" spans="1:17" ht="12.75">
      <c r="A5" s="91">
        <v>1</v>
      </c>
      <c r="B5" s="95" t="s">
        <v>69</v>
      </c>
      <c r="C5" s="95" t="s">
        <v>70</v>
      </c>
      <c r="D5" s="201">
        <v>188</v>
      </c>
      <c r="E5" s="201">
        <v>191</v>
      </c>
      <c r="F5" s="121">
        <f>SUM(D5:E5)</f>
        <v>379</v>
      </c>
      <c r="G5" s="89">
        <f aca="true" t="shared" si="0" ref="G5:G11">RANK(F5,$F$5:$F$35)</f>
        <v>1</v>
      </c>
      <c r="H5" s="201">
        <v>185</v>
      </c>
      <c r="I5" s="201">
        <v>179</v>
      </c>
      <c r="J5" s="121">
        <f aca="true" t="shared" si="1" ref="J5:J13">SUM(H5:I5)</f>
        <v>364</v>
      </c>
      <c r="K5" s="89">
        <f aca="true" t="shared" si="2" ref="K5:K11">RANK(J5,$J$5:$J$35)</f>
        <v>3</v>
      </c>
      <c r="L5" s="121">
        <f aca="true" t="shared" si="3" ref="L5:L13">E5</f>
        <v>191</v>
      </c>
      <c r="M5" s="121">
        <f aca="true" t="shared" si="4" ref="M5:M13">I5</f>
        <v>179</v>
      </c>
      <c r="N5" s="121">
        <f aca="true" t="shared" si="5" ref="N5:N13">SUM(L5,M5)</f>
        <v>370</v>
      </c>
      <c r="O5" s="89">
        <f aca="true" t="shared" si="6" ref="O5:O15">RANK(N5,$N$5:$N$35)</f>
        <v>2</v>
      </c>
      <c r="P5" s="121">
        <f aca="true" t="shared" si="7" ref="P5:P12">SUM(F5,J5)</f>
        <v>743</v>
      </c>
      <c r="Q5" s="120">
        <f aca="true" t="shared" si="8" ref="Q5:Q12">RANK(P5,$P$5:$P$35)</f>
        <v>1</v>
      </c>
    </row>
    <row r="6" spans="1:17" ht="12.75">
      <c r="A6" s="91">
        <v>2</v>
      </c>
      <c r="B6" s="95" t="s">
        <v>71</v>
      </c>
      <c r="C6" s="95" t="s">
        <v>70</v>
      </c>
      <c r="D6" s="201">
        <v>189</v>
      </c>
      <c r="E6" s="201">
        <v>186</v>
      </c>
      <c r="F6" s="121">
        <f>SUM(D6:E6)</f>
        <v>375</v>
      </c>
      <c r="G6" s="89">
        <f t="shared" si="0"/>
        <v>3</v>
      </c>
      <c r="H6" s="201">
        <v>184</v>
      </c>
      <c r="I6" s="201">
        <v>181</v>
      </c>
      <c r="J6" s="121">
        <f t="shared" si="1"/>
        <v>365</v>
      </c>
      <c r="K6" s="89">
        <f t="shared" si="2"/>
        <v>1</v>
      </c>
      <c r="L6" s="121">
        <f t="shared" si="3"/>
        <v>186</v>
      </c>
      <c r="M6" s="121">
        <f t="shared" si="4"/>
        <v>181</v>
      </c>
      <c r="N6" s="121">
        <f t="shared" si="5"/>
        <v>367</v>
      </c>
      <c r="O6" s="89">
        <f t="shared" si="6"/>
        <v>4</v>
      </c>
      <c r="P6" s="121">
        <f t="shared" si="7"/>
        <v>740</v>
      </c>
      <c r="Q6" s="120">
        <f t="shared" si="8"/>
        <v>2</v>
      </c>
    </row>
    <row r="7" spans="1:17" s="5" customFormat="1" ht="12.75">
      <c r="A7" s="91">
        <v>3</v>
      </c>
      <c r="B7" s="95" t="s">
        <v>77</v>
      </c>
      <c r="C7" s="95" t="s">
        <v>78</v>
      </c>
      <c r="D7" s="201">
        <v>184</v>
      </c>
      <c r="E7" s="201">
        <v>192</v>
      </c>
      <c r="F7" s="121">
        <f>SUM(D7:E7)</f>
        <v>376</v>
      </c>
      <c r="G7" s="89">
        <f t="shared" si="0"/>
        <v>2</v>
      </c>
      <c r="H7" s="201">
        <v>178</v>
      </c>
      <c r="I7" s="201">
        <v>176</v>
      </c>
      <c r="J7" s="121">
        <f t="shared" si="1"/>
        <v>354</v>
      </c>
      <c r="K7" s="89">
        <f t="shared" si="2"/>
        <v>5</v>
      </c>
      <c r="L7" s="151">
        <f t="shared" si="3"/>
        <v>192</v>
      </c>
      <c r="M7" s="151">
        <f t="shared" si="4"/>
        <v>176</v>
      </c>
      <c r="N7" s="151">
        <f t="shared" si="5"/>
        <v>368</v>
      </c>
      <c r="O7" s="89">
        <f t="shared" si="6"/>
        <v>3</v>
      </c>
      <c r="P7" s="151">
        <f t="shared" si="7"/>
        <v>730</v>
      </c>
      <c r="Q7" s="120">
        <f t="shared" si="8"/>
        <v>4</v>
      </c>
    </row>
    <row r="8" spans="1:17" ht="12.75">
      <c r="A8" s="150">
        <v>4</v>
      </c>
      <c r="B8" s="95" t="s">
        <v>83</v>
      </c>
      <c r="C8" s="95" t="s">
        <v>59</v>
      </c>
      <c r="D8" s="201">
        <v>178</v>
      </c>
      <c r="E8" s="201">
        <v>192</v>
      </c>
      <c r="F8" s="121">
        <f aca="true" t="shared" si="9" ref="F8:F13">SUM(D8:E8)</f>
        <v>370</v>
      </c>
      <c r="G8" s="89">
        <f t="shared" si="0"/>
        <v>4</v>
      </c>
      <c r="H8" s="201">
        <v>179</v>
      </c>
      <c r="I8" s="201">
        <v>186</v>
      </c>
      <c r="J8" s="121">
        <f t="shared" si="1"/>
        <v>365</v>
      </c>
      <c r="K8" s="89">
        <f t="shared" si="2"/>
        <v>1</v>
      </c>
      <c r="L8" s="121">
        <f t="shared" si="3"/>
        <v>192</v>
      </c>
      <c r="M8" s="121">
        <f t="shared" si="4"/>
        <v>186</v>
      </c>
      <c r="N8" s="121">
        <f t="shared" si="5"/>
        <v>378</v>
      </c>
      <c r="O8" s="89">
        <f t="shared" si="6"/>
        <v>1</v>
      </c>
      <c r="P8" s="121">
        <f t="shared" si="7"/>
        <v>735</v>
      </c>
      <c r="Q8" s="120">
        <f t="shared" si="8"/>
        <v>3</v>
      </c>
    </row>
    <row r="9" spans="1:17" ht="12.75">
      <c r="A9" s="91">
        <v>5</v>
      </c>
      <c r="B9" s="95" t="s">
        <v>93</v>
      </c>
      <c r="C9" s="95" t="s">
        <v>89</v>
      </c>
      <c r="D9" s="201">
        <v>183</v>
      </c>
      <c r="E9" s="201">
        <v>180</v>
      </c>
      <c r="F9" s="121">
        <f t="shared" si="9"/>
        <v>363</v>
      </c>
      <c r="G9" s="89">
        <f t="shared" si="0"/>
        <v>5</v>
      </c>
      <c r="H9" s="201">
        <v>174</v>
      </c>
      <c r="I9" s="201">
        <v>182</v>
      </c>
      <c r="J9" s="121">
        <f t="shared" si="1"/>
        <v>356</v>
      </c>
      <c r="K9" s="89">
        <f t="shared" si="2"/>
        <v>4</v>
      </c>
      <c r="L9" s="121">
        <f t="shared" si="3"/>
        <v>180</v>
      </c>
      <c r="M9" s="121">
        <f t="shared" si="4"/>
        <v>182</v>
      </c>
      <c r="N9" s="121">
        <f t="shared" si="5"/>
        <v>362</v>
      </c>
      <c r="O9" s="89">
        <f t="shared" si="6"/>
        <v>5</v>
      </c>
      <c r="P9" s="121">
        <f t="shared" si="7"/>
        <v>719</v>
      </c>
      <c r="Q9" s="120">
        <f t="shared" si="8"/>
        <v>5</v>
      </c>
    </row>
    <row r="10" spans="1:17" ht="12.75">
      <c r="A10" s="91">
        <v>6</v>
      </c>
      <c r="B10" s="95"/>
      <c r="C10" s="95"/>
      <c r="D10" s="198"/>
      <c r="E10" s="198"/>
      <c r="F10" s="121">
        <f t="shared" si="9"/>
        <v>0</v>
      </c>
      <c r="G10" s="89">
        <f t="shared" si="0"/>
        <v>6</v>
      </c>
      <c r="H10" s="121"/>
      <c r="I10" s="121"/>
      <c r="J10" s="121">
        <f t="shared" si="1"/>
        <v>0</v>
      </c>
      <c r="K10" s="89">
        <f t="shared" si="2"/>
        <v>6</v>
      </c>
      <c r="L10" s="121">
        <f t="shared" si="3"/>
        <v>0</v>
      </c>
      <c r="M10" s="121">
        <f t="shared" si="4"/>
        <v>0</v>
      </c>
      <c r="N10" s="121">
        <f t="shared" si="5"/>
        <v>0</v>
      </c>
      <c r="O10" s="89">
        <f t="shared" si="6"/>
        <v>6</v>
      </c>
      <c r="P10" s="121">
        <f t="shared" si="7"/>
        <v>0</v>
      </c>
      <c r="Q10" s="120">
        <f t="shared" si="8"/>
        <v>6</v>
      </c>
    </row>
    <row r="11" spans="1:17" ht="12.75">
      <c r="A11" s="91">
        <v>7</v>
      </c>
      <c r="B11" s="95"/>
      <c r="C11" s="95"/>
      <c r="D11" s="121"/>
      <c r="E11" s="121"/>
      <c r="F11" s="121">
        <f t="shared" si="9"/>
        <v>0</v>
      </c>
      <c r="G11" s="89">
        <f t="shared" si="0"/>
        <v>6</v>
      </c>
      <c r="H11" s="121"/>
      <c r="I11" s="180"/>
      <c r="J11" s="121">
        <f t="shared" si="1"/>
        <v>0</v>
      </c>
      <c r="K11" s="89">
        <f t="shared" si="2"/>
        <v>6</v>
      </c>
      <c r="L11" s="121">
        <f t="shared" si="3"/>
        <v>0</v>
      </c>
      <c r="M11" s="121">
        <f t="shared" si="4"/>
        <v>0</v>
      </c>
      <c r="N11" s="121">
        <f t="shared" si="5"/>
        <v>0</v>
      </c>
      <c r="O11" s="89">
        <f t="shared" si="6"/>
        <v>6</v>
      </c>
      <c r="P11" s="125">
        <f t="shared" si="7"/>
        <v>0</v>
      </c>
      <c r="Q11" s="120">
        <f t="shared" si="8"/>
        <v>6</v>
      </c>
    </row>
    <row r="12" spans="1:17" ht="12.75">
      <c r="A12" s="91">
        <v>8</v>
      </c>
      <c r="B12" s="95"/>
      <c r="C12" s="95"/>
      <c r="D12" s="39"/>
      <c r="E12" s="39"/>
      <c r="F12" s="121">
        <f t="shared" si="9"/>
        <v>0</v>
      </c>
      <c r="G12" s="89">
        <f aca="true" t="shared" si="10" ref="G12:G35">RANK(F12,$F$5:$F$35)</f>
        <v>6</v>
      </c>
      <c r="H12" s="121"/>
      <c r="I12" s="121"/>
      <c r="J12" s="121">
        <f t="shared" si="1"/>
        <v>0</v>
      </c>
      <c r="K12" s="89">
        <f aca="true" t="shared" si="11" ref="K12:K35">RANK(J12,$J$5:$J$35)</f>
        <v>6</v>
      </c>
      <c r="L12" s="121">
        <f t="shared" si="3"/>
        <v>0</v>
      </c>
      <c r="M12" s="121">
        <f t="shared" si="4"/>
        <v>0</v>
      </c>
      <c r="N12" s="121">
        <f t="shared" si="5"/>
        <v>0</v>
      </c>
      <c r="O12" s="89">
        <f t="shared" si="6"/>
        <v>6</v>
      </c>
      <c r="P12" s="121">
        <f t="shared" si="7"/>
        <v>0</v>
      </c>
      <c r="Q12" s="120">
        <f t="shared" si="8"/>
        <v>6</v>
      </c>
    </row>
    <row r="13" spans="1:17" ht="12.75">
      <c r="A13" s="91">
        <v>9</v>
      </c>
      <c r="B13" s="95"/>
      <c r="C13" s="95"/>
      <c r="D13" s="142"/>
      <c r="E13" s="142"/>
      <c r="F13" s="121">
        <f t="shared" si="9"/>
        <v>0</v>
      </c>
      <c r="G13" s="89">
        <f t="shared" si="10"/>
        <v>6</v>
      </c>
      <c r="H13" s="142"/>
      <c r="I13" s="142"/>
      <c r="J13" s="121">
        <f t="shared" si="1"/>
        <v>0</v>
      </c>
      <c r="K13" s="89">
        <f t="shared" si="11"/>
        <v>6</v>
      </c>
      <c r="L13" s="121">
        <f t="shared" si="3"/>
        <v>0</v>
      </c>
      <c r="M13" s="121">
        <f t="shared" si="4"/>
        <v>0</v>
      </c>
      <c r="N13" s="121">
        <f t="shared" si="5"/>
        <v>0</v>
      </c>
      <c r="O13" s="89">
        <f t="shared" si="6"/>
        <v>6</v>
      </c>
      <c r="P13" s="121">
        <f aca="true" t="shared" si="12" ref="P13:P30">SUM(F13,J13)</f>
        <v>0</v>
      </c>
      <c r="Q13" s="120">
        <f aca="true" t="shared" si="13" ref="Q13:Q35">RANK(P13,$P$5:$P$35)</f>
        <v>6</v>
      </c>
    </row>
    <row r="14" spans="1:17" ht="12.75">
      <c r="A14" s="91">
        <v>10</v>
      </c>
      <c r="B14" s="95"/>
      <c r="C14" s="95"/>
      <c r="D14" s="121"/>
      <c r="E14" s="121"/>
      <c r="F14" s="121">
        <f aca="true" t="shared" si="14" ref="F14:F30">SUM(D14:E14)</f>
        <v>0</v>
      </c>
      <c r="G14" s="89">
        <f t="shared" si="10"/>
        <v>6</v>
      </c>
      <c r="H14" s="121"/>
      <c r="I14" s="121"/>
      <c r="J14" s="121">
        <f aca="true" t="shared" si="15" ref="J14:J30">SUM(H14:I14)</f>
        <v>0</v>
      </c>
      <c r="K14" s="89">
        <f t="shared" si="11"/>
        <v>6</v>
      </c>
      <c r="L14" s="121">
        <f aca="true" t="shared" si="16" ref="L14:L30">E14</f>
        <v>0</v>
      </c>
      <c r="M14" s="121">
        <f aca="true" t="shared" si="17" ref="M14:M30">I14</f>
        <v>0</v>
      </c>
      <c r="N14" s="121">
        <f aca="true" t="shared" si="18" ref="N14:N35">SUM(L14,M14)</f>
        <v>0</v>
      </c>
      <c r="O14" s="89">
        <f t="shared" si="6"/>
        <v>6</v>
      </c>
      <c r="P14" s="121">
        <f t="shared" si="12"/>
        <v>0</v>
      </c>
      <c r="Q14" s="120">
        <f t="shared" si="13"/>
        <v>6</v>
      </c>
    </row>
    <row r="15" spans="1:17" ht="12.75">
      <c r="A15" s="91">
        <v>11</v>
      </c>
      <c r="B15" s="3"/>
      <c r="C15" s="3"/>
      <c r="D15" s="121"/>
      <c r="E15" s="121"/>
      <c r="F15" s="121">
        <f t="shared" si="14"/>
        <v>0</v>
      </c>
      <c r="G15" s="89">
        <f t="shared" si="10"/>
        <v>6</v>
      </c>
      <c r="H15" s="121"/>
      <c r="I15" s="121"/>
      <c r="J15" s="121">
        <f t="shared" si="15"/>
        <v>0</v>
      </c>
      <c r="K15" s="89">
        <f t="shared" si="11"/>
        <v>6</v>
      </c>
      <c r="L15" s="121">
        <f t="shared" si="16"/>
        <v>0</v>
      </c>
      <c r="M15" s="121">
        <f t="shared" si="17"/>
        <v>0</v>
      </c>
      <c r="N15" s="121">
        <f t="shared" si="18"/>
        <v>0</v>
      </c>
      <c r="O15" s="89">
        <f t="shared" si="6"/>
        <v>6</v>
      </c>
      <c r="P15" s="121">
        <f t="shared" si="12"/>
        <v>0</v>
      </c>
      <c r="Q15" s="120">
        <f t="shared" si="13"/>
        <v>6</v>
      </c>
    </row>
    <row r="16" spans="1:17" ht="12.75">
      <c r="A16" s="91">
        <v>12</v>
      </c>
      <c r="B16" s="3"/>
      <c r="C16" s="3"/>
      <c r="D16" s="121"/>
      <c r="E16" s="121"/>
      <c r="F16" s="121">
        <f t="shared" si="14"/>
        <v>0</v>
      </c>
      <c r="G16" s="89">
        <f t="shared" si="10"/>
        <v>6</v>
      </c>
      <c r="H16" s="121"/>
      <c r="I16" s="121"/>
      <c r="J16" s="121">
        <f t="shared" si="15"/>
        <v>0</v>
      </c>
      <c r="K16" s="89">
        <f t="shared" si="11"/>
        <v>6</v>
      </c>
      <c r="L16" s="121">
        <f t="shared" si="16"/>
        <v>0</v>
      </c>
      <c r="M16" s="121">
        <f t="shared" si="17"/>
        <v>0</v>
      </c>
      <c r="N16" s="121">
        <f t="shared" si="18"/>
        <v>0</v>
      </c>
      <c r="O16" s="89">
        <f aca="true" t="shared" si="19" ref="O16:O35">RANK(N16,$N$5:$N$35)</f>
        <v>6</v>
      </c>
      <c r="P16" s="121">
        <f t="shared" si="12"/>
        <v>0</v>
      </c>
      <c r="Q16" s="120">
        <f t="shared" si="13"/>
        <v>6</v>
      </c>
    </row>
    <row r="17" spans="1:17" ht="12.75">
      <c r="A17" s="91">
        <v>13</v>
      </c>
      <c r="B17" s="3"/>
      <c r="C17" s="3"/>
      <c r="D17" s="121"/>
      <c r="E17" s="121"/>
      <c r="F17" s="121">
        <f t="shared" si="14"/>
        <v>0</v>
      </c>
      <c r="G17" s="89">
        <f t="shared" si="10"/>
        <v>6</v>
      </c>
      <c r="H17" s="121"/>
      <c r="I17" s="121"/>
      <c r="J17" s="121">
        <f t="shared" si="15"/>
        <v>0</v>
      </c>
      <c r="K17" s="89">
        <f t="shared" si="11"/>
        <v>6</v>
      </c>
      <c r="L17" s="121">
        <f t="shared" si="16"/>
        <v>0</v>
      </c>
      <c r="M17" s="121">
        <f t="shared" si="17"/>
        <v>0</v>
      </c>
      <c r="N17" s="121">
        <f t="shared" si="18"/>
        <v>0</v>
      </c>
      <c r="O17" s="89">
        <f t="shared" si="19"/>
        <v>6</v>
      </c>
      <c r="P17" s="121">
        <f t="shared" si="12"/>
        <v>0</v>
      </c>
      <c r="Q17" s="120">
        <f t="shared" si="13"/>
        <v>6</v>
      </c>
    </row>
    <row r="18" spans="1:17" ht="12" customHeight="1">
      <c r="A18" s="91">
        <v>14</v>
      </c>
      <c r="B18" s="3"/>
      <c r="C18" s="3"/>
      <c r="D18" s="121"/>
      <c r="E18" s="121"/>
      <c r="F18" s="121">
        <f t="shared" si="14"/>
        <v>0</v>
      </c>
      <c r="G18" s="89">
        <f t="shared" si="10"/>
        <v>6</v>
      </c>
      <c r="H18" s="121"/>
      <c r="I18" s="121"/>
      <c r="J18" s="121">
        <f t="shared" si="15"/>
        <v>0</v>
      </c>
      <c r="K18" s="89">
        <f t="shared" si="11"/>
        <v>6</v>
      </c>
      <c r="L18" s="121">
        <f t="shared" si="16"/>
        <v>0</v>
      </c>
      <c r="M18" s="121">
        <f t="shared" si="17"/>
        <v>0</v>
      </c>
      <c r="N18" s="121">
        <f t="shared" si="18"/>
        <v>0</v>
      </c>
      <c r="O18" s="89">
        <f t="shared" si="19"/>
        <v>6</v>
      </c>
      <c r="P18" s="121">
        <f t="shared" si="12"/>
        <v>0</v>
      </c>
      <c r="Q18" s="120">
        <f t="shared" si="13"/>
        <v>6</v>
      </c>
    </row>
    <row r="19" spans="1:17" ht="12.75">
      <c r="A19" s="91">
        <v>15</v>
      </c>
      <c r="B19" s="3"/>
      <c r="C19" s="3"/>
      <c r="D19" s="121"/>
      <c r="E19" s="121"/>
      <c r="F19" s="121">
        <f t="shared" si="14"/>
        <v>0</v>
      </c>
      <c r="G19" s="89">
        <f t="shared" si="10"/>
        <v>6</v>
      </c>
      <c r="H19" s="121"/>
      <c r="I19" s="121"/>
      <c r="J19" s="121">
        <f t="shared" si="15"/>
        <v>0</v>
      </c>
      <c r="K19" s="89">
        <f t="shared" si="11"/>
        <v>6</v>
      </c>
      <c r="L19" s="121">
        <f t="shared" si="16"/>
        <v>0</v>
      </c>
      <c r="M19" s="121">
        <f t="shared" si="17"/>
        <v>0</v>
      </c>
      <c r="N19" s="121">
        <f t="shared" si="18"/>
        <v>0</v>
      </c>
      <c r="O19" s="89">
        <f t="shared" si="19"/>
        <v>6</v>
      </c>
      <c r="P19" s="121">
        <f t="shared" si="12"/>
        <v>0</v>
      </c>
      <c r="Q19" s="120">
        <f t="shared" si="13"/>
        <v>6</v>
      </c>
    </row>
    <row r="20" spans="1:17" ht="12.75">
      <c r="A20" s="91">
        <v>16</v>
      </c>
      <c r="B20" s="3"/>
      <c r="D20" s="121"/>
      <c r="E20" s="121"/>
      <c r="F20" s="121">
        <f t="shared" si="14"/>
        <v>0</v>
      </c>
      <c r="G20" s="89">
        <f t="shared" si="10"/>
        <v>6</v>
      </c>
      <c r="H20" s="121"/>
      <c r="I20" s="121"/>
      <c r="J20" s="121">
        <f t="shared" si="15"/>
        <v>0</v>
      </c>
      <c r="K20" s="89">
        <f t="shared" si="11"/>
        <v>6</v>
      </c>
      <c r="L20" s="121">
        <f>E20</f>
        <v>0</v>
      </c>
      <c r="M20" s="121">
        <f t="shared" si="17"/>
        <v>0</v>
      </c>
      <c r="N20" s="121">
        <f t="shared" si="18"/>
        <v>0</v>
      </c>
      <c r="O20" s="89">
        <f t="shared" si="19"/>
        <v>6</v>
      </c>
      <c r="P20" s="121">
        <f t="shared" si="12"/>
        <v>0</v>
      </c>
      <c r="Q20" s="120">
        <f t="shared" si="13"/>
        <v>6</v>
      </c>
    </row>
    <row r="21" spans="1:17" ht="12.75">
      <c r="A21" s="91">
        <v>17</v>
      </c>
      <c r="B21" s="95"/>
      <c r="C21" s="95"/>
      <c r="D21" s="121"/>
      <c r="E21" s="121"/>
      <c r="F21" s="121">
        <f t="shared" si="14"/>
        <v>0</v>
      </c>
      <c r="G21" s="89">
        <f t="shared" si="10"/>
        <v>6</v>
      </c>
      <c r="H21" s="121"/>
      <c r="I21" s="121"/>
      <c r="J21" s="121">
        <f t="shared" si="15"/>
        <v>0</v>
      </c>
      <c r="K21" s="89">
        <f t="shared" si="11"/>
        <v>6</v>
      </c>
      <c r="L21" s="121">
        <f t="shared" si="16"/>
        <v>0</v>
      </c>
      <c r="M21" s="121">
        <f t="shared" si="17"/>
        <v>0</v>
      </c>
      <c r="N21" s="121">
        <f t="shared" si="18"/>
        <v>0</v>
      </c>
      <c r="O21" s="89">
        <f t="shared" si="19"/>
        <v>6</v>
      </c>
      <c r="P21" s="121">
        <f t="shared" si="12"/>
        <v>0</v>
      </c>
      <c r="Q21" s="120">
        <f t="shared" si="13"/>
        <v>6</v>
      </c>
    </row>
    <row r="22" spans="1:17" ht="12.75">
      <c r="A22" s="91">
        <v>18</v>
      </c>
      <c r="B22" s="95"/>
      <c r="C22" s="95"/>
      <c r="D22" s="121"/>
      <c r="E22" s="121"/>
      <c r="F22" s="121">
        <f t="shared" si="14"/>
        <v>0</v>
      </c>
      <c r="G22" s="89">
        <f t="shared" si="10"/>
        <v>6</v>
      </c>
      <c r="H22" s="121"/>
      <c r="I22" s="121"/>
      <c r="J22" s="121">
        <f t="shared" si="15"/>
        <v>0</v>
      </c>
      <c r="K22" s="89">
        <f t="shared" si="11"/>
        <v>6</v>
      </c>
      <c r="L22" s="121">
        <f t="shared" si="16"/>
        <v>0</v>
      </c>
      <c r="M22" s="121">
        <f t="shared" si="17"/>
        <v>0</v>
      </c>
      <c r="N22" s="121">
        <f t="shared" si="18"/>
        <v>0</v>
      </c>
      <c r="O22" s="89">
        <f t="shared" si="19"/>
        <v>6</v>
      </c>
      <c r="P22" s="121">
        <f t="shared" si="12"/>
        <v>0</v>
      </c>
      <c r="Q22" s="120">
        <f t="shared" si="13"/>
        <v>6</v>
      </c>
    </row>
    <row r="23" spans="1:17" ht="12.75">
      <c r="A23" s="91">
        <v>19</v>
      </c>
      <c r="B23" s="95"/>
      <c r="C23" s="95"/>
      <c r="D23" s="121"/>
      <c r="E23" s="121"/>
      <c r="F23" s="121">
        <f t="shared" si="14"/>
        <v>0</v>
      </c>
      <c r="G23" s="89">
        <f t="shared" si="10"/>
        <v>6</v>
      </c>
      <c r="H23" s="121"/>
      <c r="I23" s="121"/>
      <c r="J23" s="121">
        <f t="shared" si="15"/>
        <v>0</v>
      </c>
      <c r="K23" s="89">
        <f t="shared" si="11"/>
        <v>6</v>
      </c>
      <c r="L23" s="121">
        <f t="shared" si="16"/>
        <v>0</v>
      </c>
      <c r="M23" s="121">
        <f t="shared" si="17"/>
        <v>0</v>
      </c>
      <c r="N23" s="121">
        <f t="shared" si="18"/>
        <v>0</v>
      </c>
      <c r="O23" s="89">
        <f t="shared" si="19"/>
        <v>6</v>
      </c>
      <c r="P23" s="121">
        <f t="shared" si="12"/>
        <v>0</v>
      </c>
      <c r="Q23" s="120">
        <f t="shared" si="13"/>
        <v>6</v>
      </c>
    </row>
    <row r="24" spans="1:17" ht="12.75">
      <c r="A24" s="91">
        <v>20</v>
      </c>
      <c r="B24" s="95"/>
      <c r="C24" s="95"/>
      <c r="D24" s="121"/>
      <c r="E24" s="121"/>
      <c r="F24" s="121">
        <f t="shared" si="14"/>
        <v>0</v>
      </c>
      <c r="G24" s="89">
        <f t="shared" si="10"/>
        <v>6</v>
      </c>
      <c r="H24" s="121"/>
      <c r="I24" s="121"/>
      <c r="J24" s="121">
        <f t="shared" si="15"/>
        <v>0</v>
      </c>
      <c r="K24" s="89">
        <f t="shared" si="11"/>
        <v>6</v>
      </c>
      <c r="L24" s="121">
        <f t="shared" si="16"/>
        <v>0</v>
      </c>
      <c r="M24" s="121">
        <f t="shared" si="17"/>
        <v>0</v>
      </c>
      <c r="N24" s="121">
        <f t="shared" si="18"/>
        <v>0</v>
      </c>
      <c r="O24" s="89">
        <f t="shared" si="19"/>
        <v>6</v>
      </c>
      <c r="P24" s="121">
        <f t="shared" si="12"/>
        <v>0</v>
      </c>
      <c r="Q24" s="120">
        <f t="shared" si="13"/>
        <v>6</v>
      </c>
    </row>
    <row r="25" spans="1:17" ht="12.75">
      <c r="A25" s="91">
        <v>21</v>
      </c>
      <c r="B25" s="95"/>
      <c r="C25" s="95"/>
      <c r="D25" s="121"/>
      <c r="E25" s="121"/>
      <c r="F25" s="121">
        <f t="shared" si="14"/>
        <v>0</v>
      </c>
      <c r="G25" s="89">
        <f t="shared" si="10"/>
        <v>6</v>
      </c>
      <c r="H25" s="121"/>
      <c r="I25" s="121"/>
      <c r="J25" s="121">
        <f t="shared" si="15"/>
        <v>0</v>
      </c>
      <c r="K25" s="89">
        <f t="shared" si="11"/>
        <v>6</v>
      </c>
      <c r="L25" s="121">
        <f t="shared" si="16"/>
        <v>0</v>
      </c>
      <c r="M25" s="121">
        <f t="shared" si="17"/>
        <v>0</v>
      </c>
      <c r="N25" s="121">
        <f t="shared" si="18"/>
        <v>0</v>
      </c>
      <c r="O25" s="89">
        <f t="shared" si="19"/>
        <v>6</v>
      </c>
      <c r="P25" s="121">
        <f t="shared" si="12"/>
        <v>0</v>
      </c>
      <c r="Q25" s="120">
        <f t="shared" si="13"/>
        <v>6</v>
      </c>
    </row>
    <row r="26" spans="1:17" ht="12.75">
      <c r="A26" s="91">
        <v>22</v>
      </c>
      <c r="B26" s="3"/>
      <c r="C26" s="95"/>
      <c r="D26" s="95"/>
      <c r="E26" s="95"/>
      <c r="F26" s="121">
        <f t="shared" si="14"/>
        <v>0</v>
      </c>
      <c r="G26" s="89">
        <f t="shared" si="10"/>
        <v>6</v>
      </c>
      <c r="H26" s="95"/>
      <c r="I26" s="95"/>
      <c r="J26" s="121">
        <f t="shared" si="15"/>
        <v>0</v>
      </c>
      <c r="K26" s="89">
        <f t="shared" si="11"/>
        <v>6</v>
      </c>
      <c r="L26" s="121">
        <f t="shared" si="16"/>
        <v>0</v>
      </c>
      <c r="M26" s="121">
        <f t="shared" si="17"/>
        <v>0</v>
      </c>
      <c r="N26" s="121">
        <f t="shared" si="18"/>
        <v>0</v>
      </c>
      <c r="O26" s="89">
        <f t="shared" si="19"/>
        <v>6</v>
      </c>
      <c r="P26" s="121">
        <f t="shared" si="12"/>
        <v>0</v>
      </c>
      <c r="Q26" s="120">
        <f t="shared" si="13"/>
        <v>6</v>
      </c>
    </row>
    <row r="27" spans="1:17" ht="12.75">
      <c r="A27" s="91">
        <v>23</v>
      </c>
      <c r="B27" s="3"/>
      <c r="C27" s="95"/>
      <c r="D27" s="95"/>
      <c r="E27" s="95"/>
      <c r="F27" s="121">
        <f t="shared" si="14"/>
        <v>0</v>
      </c>
      <c r="G27" s="89">
        <f t="shared" si="10"/>
        <v>6</v>
      </c>
      <c r="H27" s="95"/>
      <c r="I27" s="95"/>
      <c r="J27" s="121">
        <f t="shared" si="15"/>
        <v>0</v>
      </c>
      <c r="K27" s="89">
        <f t="shared" si="11"/>
        <v>6</v>
      </c>
      <c r="L27" s="121">
        <f t="shared" si="16"/>
        <v>0</v>
      </c>
      <c r="M27" s="121">
        <f t="shared" si="17"/>
        <v>0</v>
      </c>
      <c r="N27" s="121">
        <f t="shared" si="18"/>
        <v>0</v>
      </c>
      <c r="O27" s="89">
        <f t="shared" si="19"/>
        <v>6</v>
      </c>
      <c r="P27" s="121">
        <f t="shared" si="12"/>
        <v>0</v>
      </c>
      <c r="Q27" s="120">
        <f t="shared" si="13"/>
        <v>6</v>
      </c>
    </row>
    <row r="28" spans="1:17" ht="12.75">
      <c r="A28" s="91">
        <v>24</v>
      </c>
      <c r="B28" s="95"/>
      <c r="C28" s="95"/>
      <c r="D28" s="95"/>
      <c r="E28" s="95"/>
      <c r="F28" s="121">
        <f t="shared" si="14"/>
        <v>0</v>
      </c>
      <c r="G28" s="89">
        <f t="shared" si="10"/>
        <v>6</v>
      </c>
      <c r="H28" s="95"/>
      <c r="I28" s="95"/>
      <c r="J28" s="121">
        <f t="shared" si="15"/>
        <v>0</v>
      </c>
      <c r="K28" s="89">
        <f t="shared" si="11"/>
        <v>6</v>
      </c>
      <c r="L28" s="121">
        <f t="shared" si="16"/>
        <v>0</v>
      </c>
      <c r="M28" s="121">
        <f t="shared" si="17"/>
        <v>0</v>
      </c>
      <c r="N28" s="121">
        <f t="shared" si="18"/>
        <v>0</v>
      </c>
      <c r="O28" s="89">
        <f t="shared" si="19"/>
        <v>6</v>
      </c>
      <c r="P28" s="121">
        <f t="shared" si="12"/>
        <v>0</v>
      </c>
      <c r="Q28" s="120">
        <f t="shared" si="13"/>
        <v>6</v>
      </c>
    </row>
    <row r="29" spans="1:17" ht="12.75">
      <c r="A29" s="92">
        <v>25</v>
      </c>
      <c r="C29" s="124"/>
      <c r="D29" s="124"/>
      <c r="E29" s="124"/>
      <c r="F29" s="121">
        <f t="shared" si="14"/>
        <v>0</v>
      </c>
      <c r="G29" s="89">
        <f t="shared" si="10"/>
        <v>6</v>
      </c>
      <c r="H29" s="124"/>
      <c r="I29" s="124"/>
      <c r="J29" s="121">
        <f t="shared" si="15"/>
        <v>0</v>
      </c>
      <c r="K29" s="89">
        <f t="shared" si="11"/>
        <v>6</v>
      </c>
      <c r="L29" s="125">
        <f t="shared" si="16"/>
        <v>0</v>
      </c>
      <c r="M29" s="125">
        <f t="shared" si="17"/>
        <v>0</v>
      </c>
      <c r="N29" s="121">
        <f t="shared" si="18"/>
        <v>0</v>
      </c>
      <c r="O29" s="89">
        <f t="shared" si="19"/>
        <v>6</v>
      </c>
      <c r="P29" s="121">
        <f t="shared" si="12"/>
        <v>0</v>
      </c>
      <c r="Q29" s="120">
        <f t="shared" si="13"/>
        <v>6</v>
      </c>
    </row>
    <row r="30" spans="1:17" ht="12.75">
      <c r="A30" s="91">
        <v>26</v>
      </c>
      <c r="B30" s="95"/>
      <c r="C30" s="95"/>
      <c r="D30" s="95"/>
      <c r="E30" s="126"/>
      <c r="F30" s="121">
        <f t="shared" si="14"/>
        <v>0</v>
      </c>
      <c r="G30" s="89">
        <f t="shared" si="10"/>
        <v>6</v>
      </c>
      <c r="H30" s="95"/>
      <c r="I30" s="95"/>
      <c r="J30" s="121">
        <f t="shared" si="15"/>
        <v>0</v>
      </c>
      <c r="K30" s="89">
        <f t="shared" si="11"/>
        <v>6</v>
      </c>
      <c r="L30" s="121">
        <f t="shared" si="16"/>
        <v>0</v>
      </c>
      <c r="M30" s="121">
        <f t="shared" si="17"/>
        <v>0</v>
      </c>
      <c r="N30" s="121">
        <f t="shared" si="18"/>
        <v>0</v>
      </c>
      <c r="O30" s="89">
        <f t="shared" si="19"/>
        <v>6</v>
      </c>
      <c r="P30" s="121">
        <f t="shared" si="12"/>
        <v>0</v>
      </c>
      <c r="Q30" s="120">
        <f t="shared" si="13"/>
        <v>6</v>
      </c>
    </row>
    <row r="31" spans="1:17" ht="12.75">
      <c r="A31" s="91">
        <v>27</v>
      </c>
      <c r="B31" s="95"/>
      <c r="C31" s="127"/>
      <c r="D31" s="127"/>
      <c r="E31" s="128"/>
      <c r="F31" s="121">
        <f>SUM(D31:E31)</f>
        <v>0</v>
      </c>
      <c r="G31" s="89">
        <f t="shared" si="10"/>
        <v>6</v>
      </c>
      <c r="H31" s="95"/>
      <c r="I31" s="95"/>
      <c r="J31" s="121">
        <f>SUM(H31:I31)</f>
        <v>0</v>
      </c>
      <c r="K31" s="89">
        <f t="shared" si="11"/>
        <v>6</v>
      </c>
      <c r="L31" s="121">
        <f>E31</f>
        <v>0</v>
      </c>
      <c r="M31" s="121">
        <f>I31</f>
        <v>0</v>
      </c>
      <c r="N31" s="121">
        <f t="shared" si="18"/>
        <v>0</v>
      </c>
      <c r="O31" s="89">
        <f t="shared" si="19"/>
        <v>6</v>
      </c>
      <c r="P31" s="121">
        <f>SUM(F31,J31)</f>
        <v>0</v>
      </c>
      <c r="Q31" s="120">
        <f t="shared" si="13"/>
        <v>6</v>
      </c>
    </row>
    <row r="32" spans="1:17" ht="12.75">
      <c r="A32" s="91">
        <v>28</v>
      </c>
      <c r="C32" s="127"/>
      <c r="D32" s="127"/>
      <c r="E32" s="128"/>
      <c r="F32" s="121">
        <f>SUM(D32:E32)</f>
        <v>0</v>
      </c>
      <c r="G32" s="89">
        <f t="shared" si="10"/>
        <v>6</v>
      </c>
      <c r="H32" s="95"/>
      <c r="I32" s="95"/>
      <c r="J32" s="121">
        <f>SUM(H32:I32)</f>
        <v>0</v>
      </c>
      <c r="K32" s="89">
        <f t="shared" si="11"/>
        <v>6</v>
      </c>
      <c r="L32" s="121">
        <f>E32</f>
        <v>0</v>
      </c>
      <c r="M32" s="121">
        <f>I32</f>
        <v>0</v>
      </c>
      <c r="N32" s="121">
        <f t="shared" si="18"/>
        <v>0</v>
      </c>
      <c r="O32" s="89">
        <f t="shared" si="19"/>
        <v>6</v>
      </c>
      <c r="P32" s="121">
        <f>SUM(F32,J32)</f>
        <v>0</v>
      </c>
      <c r="Q32" s="120">
        <f t="shared" si="13"/>
        <v>6</v>
      </c>
    </row>
    <row r="33" spans="1:17" ht="12.75">
      <c r="A33" s="91">
        <v>29</v>
      </c>
      <c r="B33" s="127"/>
      <c r="C33" s="127"/>
      <c r="D33" s="127"/>
      <c r="E33" s="128"/>
      <c r="F33" s="121">
        <f>SUM(D33:E33)</f>
        <v>0</v>
      </c>
      <c r="G33" s="89">
        <f t="shared" si="10"/>
        <v>6</v>
      </c>
      <c r="H33" s="95"/>
      <c r="I33" s="95"/>
      <c r="J33" s="121">
        <f>SUM(H33:I33)</f>
        <v>0</v>
      </c>
      <c r="K33" s="89">
        <f t="shared" si="11"/>
        <v>6</v>
      </c>
      <c r="L33" s="121">
        <f>E33</f>
        <v>0</v>
      </c>
      <c r="M33" s="121">
        <f>I33</f>
        <v>0</v>
      </c>
      <c r="N33" s="121">
        <f t="shared" si="18"/>
        <v>0</v>
      </c>
      <c r="O33" s="89">
        <f t="shared" si="19"/>
        <v>6</v>
      </c>
      <c r="P33" s="121">
        <f>SUM(F33,J33)</f>
        <v>0</v>
      </c>
      <c r="Q33" s="120">
        <f t="shared" si="13"/>
        <v>6</v>
      </c>
    </row>
    <row r="34" spans="1:17" ht="12.75">
      <c r="A34" s="91">
        <v>30</v>
      </c>
      <c r="B34" s="127"/>
      <c r="C34" s="127"/>
      <c r="D34" s="127"/>
      <c r="E34" s="128"/>
      <c r="F34" s="121">
        <f>SUM(D34:E34)</f>
        <v>0</v>
      </c>
      <c r="G34" s="89">
        <f t="shared" si="10"/>
        <v>6</v>
      </c>
      <c r="H34" s="95"/>
      <c r="I34" s="95"/>
      <c r="J34" s="121">
        <f>SUM(H34:I34)</f>
        <v>0</v>
      </c>
      <c r="K34" s="89">
        <f t="shared" si="11"/>
        <v>6</v>
      </c>
      <c r="L34" s="121">
        <f>E34</f>
        <v>0</v>
      </c>
      <c r="M34" s="121">
        <f>I34</f>
        <v>0</v>
      </c>
      <c r="N34" s="121">
        <f t="shared" si="18"/>
        <v>0</v>
      </c>
      <c r="O34" s="89">
        <f t="shared" si="19"/>
        <v>6</v>
      </c>
      <c r="P34" s="121">
        <f>SUM(F34,J34)</f>
        <v>0</v>
      </c>
      <c r="Q34" s="120">
        <f t="shared" si="13"/>
        <v>6</v>
      </c>
    </row>
    <row r="35" spans="1:17" ht="12.75">
      <c r="A35" s="91">
        <v>31</v>
      </c>
      <c r="B35" s="127"/>
      <c r="C35" s="127"/>
      <c r="D35" s="127"/>
      <c r="E35" s="128"/>
      <c r="F35" s="121">
        <f>SUM(D35:E35)</f>
        <v>0</v>
      </c>
      <c r="G35" s="90">
        <f t="shared" si="10"/>
        <v>6</v>
      </c>
      <c r="H35" s="95"/>
      <c r="I35" s="95"/>
      <c r="J35" s="121">
        <f>SUM(H35:I35)</f>
        <v>0</v>
      </c>
      <c r="K35" s="90">
        <f t="shared" si="11"/>
        <v>6</v>
      </c>
      <c r="L35" s="121">
        <f>E35</f>
        <v>0</v>
      </c>
      <c r="M35" s="121">
        <f>I35</f>
        <v>0</v>
      </c>
      <c r="N35" s="121">
        <f t="shared" si="18"/>
        <v>0</v>
      </c>
      <c r="O35" s="90">
        <f t="shared" si="19"/>
        <v>6</v>
      </c>
      <c r="P35" s="121">
        <f>SUM(F35,J35)</f>
        <v>0</v>
      </c>
      <c r="Q35" s="46">
        <f t="shared" si="13"/>
        <v>6</v>
      </c>
    </row>
    <row r="36" spans="1:10" ht="12.75">
      <c r="A36" s="103"/>
      <c r="B36" s="5"/>
      <c r="C36" s="5"/>
      <c r="D36" s="4"/>
      <c r="E36" s="5"/>
      <c r="F36" s="5"/>
      <c r="G36" s="4"/>
      <c r="H36" s="5"/>
      <c r="I36" s="5"/>
      <c r="J36" s="7"/>
    </row>
    <row r="37" spans="1:10" ht="12.75">
      <c r="A37" s="103"/>
      <c r="B37" s="5" t="e">
        <f>#REF!</f>
        <v>#REF!</v>
      </c>
      <c r="C37" s="5"/>
      <c r="D37" s="4"/>
      <c r="E37" s="5"/>
      <c r="F37" s="5"/>
      <c r="G37" s="4"/>
      <c r="H37" s="5"/>
      <c r="I37" s="5"/>
      <c r="J37" s="7"/>
    </row>
    <row r="38" spans="1:10" ht="12.75">
      <c r="A38" s="103"/>
      <c r="B38" s="5"/>
      <c r="C38" s="5"/>
      <c r="D38" s="4"/>
      <c r="E38" s="5"/>
      <c r="F38" s="5"/>
      <c r="G38" s="4"/>
      <c r="H38" s="5"/>
      <c r="I38" s="5"/>
      <c r="J38" s="7"/>
    </row>
    <row r="39" spans="1:12" ht="12.75">
      <c r="A39" s="103"/>
      <c r="B39" s="94" t="s">
        <v>41</v>
      </c>
      <c r="C39" s="5"/>
      <c r="D39" s="4"/>
      <c r="E39" s="4"/>
      <c r="F39" s="5"/>
      <c r="G39" s="4"/>
      <c r="H39" s="5"/>
      <c r="I39" s="5"/>
      <c r="J39" s="7"/>
      <c r="K39" s="1"/>
      <c r="L39" s="94" t="s">
        <v>45</v>
      </c>
    </row>
    <row r="40" spans="1:12" ht="12.75">
      <c r="A40" s="13"/>
      <c r="C40" s="5"/>
      <c r="D40" s="5"/>
      <c r="E40" s="10"/>
      <c r="F40" s="10"/>
      <c r="G40" s="5"/>
      <c r="H40" s="5"/>
      <c r="I40" s="5"/>
      <c r="L40" s="93"/>
    </row>
    <row r="41" spans="1:15" ht="12.75">
      <c r="A41" s="49"/>
      <c r="B41" s="126" t="str">
        <f>'D class'!B5</f>
        <v>K Packer</v>
      </c>
      <c r="C41" s="126" t="str">
        <f>'D class'!C5</f>
        <v>Oxford City</v>
      </c>
      <c r="D41" s="2">
        <f>'D class'!N5</f>
        <v>325</v>
      </c>
      <c r="E41" s="4"/>
      <c r="F41" s="10"/>
      <c r="K41" s="49"/>
      <c r="L41" s="40"/>
      <c r="M41" s="95"/>
      <c r="N41" s="4"/>
      <c r="O41" s="4"/>
    </row>
    <row r="42" spans="1:15" ht="12.75">
      <c r="A42" s="49"/>
      <c r="B42" s="126" t="str">
        <f>'D class'!B6</f>
        <v>R Beveridge</v>
      </c>
      <c r="C42" s="126" t="str">
        <f>'D class'!C6</f>
        <v>Oxford City</v>
      </c>
      <c r="D42" s="2">
        <f>'D class'!N6</f>
        <v>334</v>
      </c>
      <c r="E42" s="2">
        <f>SUM(D41:D42)</f>
        <v>659</v>
      </c>
      <c r="F42" s="103">
        <f>RANK(E42,$E$42:$E$57)</f>
        <v>1</v>
      </c>
      <c r="K42" s="49"/>
      <c r="L42" s="40"/>
      <c r="M42" s="95"/>
      <c r="N42" s="4"/>
      <c r="O42" s="4"/>
    </row>
    <row r="43" spans="1:15" ht="12.75">
      <c r="A43" s="122"/>
      <c r="B43" s="5"/>
      <c r="C43" s="5"/>
      <c r="D43" s="4"/>
      <c r="E43" s="4"/>
      <c r="F43" s="10"/>
      <c r="K43" s="49"/>
      <c r="L43" s="40"/>
      <c r="M43" s="95"/>
      <c r="N43" s="2">
        <f>SUM(M41:M43)</f>
        <v>0</v>
      </c>
      <c r="O43" s="13">
        <f>RANK(N43,$N$43:$N$51)</f>
        <v>1</v>
      </c>
    </row>
    <row r="44" spans="1:14" ht="12.75">
      <c r="A44" s="49"/>
      <c r="B44" s="40"/>
      <c r="C44" s="40"/>
      <c r="D44" s="2"/>
      <c r="E44" s="4"/>
      <c r="F44" s="10"/>
      <c r="K44" s="137"/>
      <c r="L44" s="5"/>
      <c r="M44" s="4"/>
      <c r="N44" s="4"/>
    </row>
    <row r="45" spans="1:14" ht="12.75">
      <c r="A45" s="49"/>
      <c r="B45" s="40"/>
      <c r="C45" s="40"/>
      <c r="D45" s="39"/>
      <c r="E45" s="2">
        <f>SUM(D44:D45)</f>
        <v>0</v>
      </c>
      <c r="F45" s="13">
        <f>RANK(E45,$E$42:$E$57)</f>
        <v>2</v>
      </c>
      <c r="H45" s="5"/>
      <c r="K45" s="49"/>
      <c r="L45" s="95"/>
      <c r="M45" s="2"/>
      <c r="N45" s="4"/>
    </row>
    <row r="46" spans="1:14" ht="12.75">
      <c r="A46" s="117"/>
      <c r="B46" s="5"/>
      <c r="C46" s="12"/>
      <c r="D46" s="4"/>
      <c r="E46" s="4"/>
      <c r="F46" s="10"/>
      <c r="H46" s="5"/>
      <c r="K46" s="49"/>
      <c r="L46" s="41"/>
      <c r="M46" s="2"/>
      <c r="N46" s="4"/>
    </row>
    <row r="47" spans="1:15" ht="12.75">
      <c r="A47" s="49"/>
      <c r="B47" s="95"/>
      <c r="C47" s="40"/>
      <c r="D47" s="2"/>
      <c r="E47" s="4"/>
      <c r="F47" s="10"/>
      <c r="K47" s="49"/>
      <c r="L47" s="40"/>
      <c r="M47" s="2"/>
      <c r="N47" s="2">
        <f>SUM(M45:M47)</f>
        <v>0</v>
      </c>
      <c r="O47" s="13">
        <f>RANK(N47,$N$43:$N$51)</f>
        <v>1</v>
      </c>
    </row>
    <row r="48" spans="1:14" ht="12.75">
      <c r="A48" s="49"/>
      <c r="B48" s="95"/>
      <c r="C48" s="95"/>
      <c r="D48" s="2"/>
      <c r="E48" s="2">
        <f>SUM(D47:D48)</f>
        <v>0</v>
      </c>
      <c r="F48" s="13">
        <f>RANK(E48,$E$42:$E$57)</f>
        <v>2</v>
      </c>
      <c r="K48" s="145"/>
      <c r="M48" s="1"/>
      <c r="N48" s="1"/>
    </row>
    <row r="49" spans="1:14" ht="12.75">
      <c r="A49" s="122"/>
      <c r="B49" s="5"/>
      <c r="C49" s="5"/>
      <c r="D49" s="4"/>
      <c r="E49" s="4"/>
      <c r="K49" s="49"/>
      <c r="L49" s="3"/>
      <c r="M49" s="2"/>
      <c r="N49" s="4"/>
    </row>
    <row r="50" spans="1:14" ht="12.75">
      <c r="A50" s="49"/>
      <c r="B50" s="40"/>
      <c r="C50" s="40"/>
      <c r="D50" s="2"/>
      <c r="E50" s="4"/>
      <c r="K50" s="49"/>
      <c r="L50" s="3"/>
      <c r="M50" s="2"/>
      <c r="N50" s="4"/>
    </row>
    <row r="51" spans="1:15" ht="12.75">
      <c r="A51" s="49"/>
      <c r="B51" s="40"/>
      <c r="C51" s="40"/>
      <c r="D51" s="2"/>
      <c r="E51" s="2">
        <f>SUM(D50:D51)</f>
        <v>0</v>
      </c>
      <c r="F51" s="13">
        <f>RANK(E51,$E$42:$E$57)</f>
        <v>2</v>
      </c>
      <c r="K51" s="49"/>
      <c r="L51" s="3"/>
      <c r="M51" s="2"/>
      <c r="N51" s="2">
        <f>SUM(M49:M51)</f>
        <v>0</v>
      </c>
      <c r="O51" s="13">
        <f>RANK(N51,$N$43:$N$51)</f>
        <v>1</v>
      </c>
    </row>
    <row r="52" spans="1:13" ht="12.75">
      <c r="A52" s="145"/>
      <c r="M52" s="1"/>
    </row>
    <row r="53" spans="1:13" ht="12.75">
      <c r="A53" s="49"/>
      <c r="B53" s="40"/>
      <c r="C53" s="40"/>
      <c r="D53" s="2"/>
      <c r="E53" s="4"/>
      <c r="M53" s="1"/>
    </row>
    <row r="54" spans="1:6" ht="12.75">
      <c r="A54" s="49"/>
      <c r="B54" s="40"/>
      <c r="C54" s="40"/>
      <c r="D54" s="2"/>
      <c r="E54" s="2">
        <f>SUM(D53:D54)</f>
        <v>0</v>
      </c>
      <c r="F54" s="13">
        <f>RANK(E54,$E$42:$E$57)</f>
        <v>2</v>
      </c>
    </row>
    <row r="55" spans="1:5" ht="12.75">
      <c r="A55" s="122"/>
      <c r="B55" s="5"/>
      <c r="C55" s="5"/>
      <c r="D55" s="4"/>
      <c r="E55" s="4"/>
    </row>
    <row r="56" spans="1:5" ht="12.75">
      <c r="A56" s="49"/>
      <c r="B56" s="40"/>
      <c r="C56" s="40"/>
      <c r="D56" s="2"/>
      <c r="E56" s="4"/>
    </row>
    <row r="57" spans="1:6" ht="12.75">
      <c r="A57" s="49"/>
      <c r="B57" s="40"/>
      <c r="C57" s="40"/>
      <c r="D57" s="2"/>
      <c r="E57" s="2">
        <f>SUM(D56:D57)</f>
        <v>0</v>
      </c>
      <c r="F57" s="13">
        <f>RANK(E57,$E$42:$E$57)</f>
        <v>2</v>
      </c>
    </row>
    <row r="64" ht="12.75">
      <c r="C64" s="8"/>
    </row>
    <row r="70" spans="1:5" ht="12.75">
      <c r="A70" s="103"/>
      <c r="B70" s="5"/>
      <c r="C70" s="5"/>
      <c r="D70" s="5"/>
      <c r="E70" s="5"/>
    </row>
    <row r="71" ht="12.75">
      <c r="A71" s="13"/>
    </row>
  </sheetData>
  <sheetProtection/>
  <printOptions/>
  <pageMargins left="0.3937007874015748" right="0.4330708661417323" top="0.984251968503937" bottom="0.984251968503937" header="0.5118110236220472" footer="0.5118110236220472"/>
  <pageSetup fitToHeight="3" fitToWidth="1" horizontalDpi="300" verticalDpi="300" orientation="landscape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7"/>
  <sheetViews>
    <sheetView zoomScale="95" zoomScaleNormal="95" zoomScalePageLayoutView="0" workbookViewId="0" topLeftCell="A1">
      <pane ySplit="4" topLeftCell="A5" activePane="bottomLeft" state="frozen"/>
      <selection pane="topLeft" activeCell="A1" sqref="A1"/>
      <selection pane="bottomLeft" activeCell="B8" sqref="B8:C15"/>
    </sheetView>
  </sheetViews>
  <sheetFormatPr defaultColWidth="9.140625" defaultRowHeight="12.75"/>
  <cols>
    <col min="1" max="1" width="4.28125" style="47" customWidth="1"/>
    <col min="2" max="3" width="17.7109375" style="0" customWidth="1"/>
    <col min="4" max="6" width="6.7109375" style="0" customWidth="1"/>
    <col min="7" max="7" width="4.00390625" style="0" bestFit="1" customWidth="1"/>
    <col min="8" max="10" width="7.421875" style="0" customWidth="1"/>
    <col min="11" max="11" width="4.00390625" style="0" bestFit="1" customWidth="1"/>
    <col min="12" max="14" width="11.28125" style="0" customWidth="1"/>
    <col min="15" max="15" width="4.00390625" style="0" bestFit="1" customWidth="1"/>
    <col min="16" max="16" width="7.28125" style="0" customWidth="1"/>
    <col min="17" max="17" width="7.28125" style="81" customWidth="1"/>
  </cols>
  <sheetData>
    <row r="1" spans="1:17" s="101" customFormat="1" ht="19.5" customHeight="1">
      <c r="A1" s="116"/>
      <c r="B1" s="107" t="s">
        <v>10</v>
      </c>
      <c r="C1" s="99"/>
      <c r="D1" s="115" t="str">
        <f>'A class'!D1</f>
        <v>BERKSHIRE COUNTY Long Range Championship 2018</v>
      </c>
      <c r="E1" s="99"/>
      <c r="F1" s="99"/>
      <c r="G1" s="99"/>
      <c r="H1" s="99"/>
      <c r="I1" s="99"/>
      <c r="J1" s="99"/>
      <c r="K1" s="99"/>
      <c r="L1" s="100"/>
      <c r="M1" s="100"/>
      <c r="N1" s="100"/>
      <c r="O1" s="99"/>
      <c r="P1" s="99"/>
      <c r="Q1" s="99"/>
    </row>
    <row r="2" spans="1:14" ht="12.75">
      <c r="A2" s="13"/>
      <c r="L2" s="1"/>
      <c r="M2" s="1"/>
      <c r="N2" s="1"/>
    </row>
    <row r="3" spans="1:16" ht="12.75">
      <c r="A3" s="13"/>
      <c r="C3" s="8"/>
      <c r="D3" s="52" t="s">
        <v>38</v>
      </c>
      <c r="E3" s="53"/>
      <c r="F3" s="48" t="s">
        <v>17</v>
      </c>
      <c r="G3" s="9"/>
      <c r="H3" s="54" t="s">
        <v>39</v>
      </c>
      <c r="I3" s="45"/>
      <c r="J3" s="48" t="s">
        <v>17</v>
      </c>
      <c r="K3" s="9"/>
      <c r="L3" s="54" t="s">
        <v>40</v>
      </c>
      <c r="M3" s="45"/>
      <c r="N3" s="49" t="s">
        <v>19</v>
      </c>
      <c r="O3" s="1"/>
      <c r="P3" s="14" t="s">
        <v>37</v>
      </c>
    </row>
    <row r="4" spans="1:26" ht="12.75">
      <c r="A4" s="6" t="s">
        <v>0</v>
      </c>
      <c r="B4" s="2" t="s">
        <v>1</v>
      </c>
      <c r="C4" s="2" t="s">
        <v>2</v>
      </c>
      <c r="D4" s="38" t="s">
        <v>53</v>
      </c>
      <c r="E4" s="38" t="s">
        <v>53</v>
      </c>
      <c r="F4" s="38" t="s">
        <v>53</v>
      </c>
      <c r="G4" s="38"/>
      <c r="H4" s="38" t="s">
        <v>15</v>
      </c>
      <c r="I4" s="38" t="s">
        <v>15</v>
      </c>
      <c r="J4" s="38" t="s">
        <v>15</v>
      </c>
      <c r="K4" s="38"/>
      <c r="L4" s="38" t="s">
        <v>56</v>
      </c>
      <c r="M4" s="38" t="s">
        <v>57</v>
      </c>
      <c r="N4" s="46" t="s">
        <v>18</v>
      </c>
      <c r="P4" s="6" t="s">
        <v>6</v>
      </c>
      <c r="Q4" s="122" t="s">
        <v>11</v>
      </c>
      <c r="R4" s="12"/>
      <c r="S4" s="5"/>
      <c r="T4" s="5"/>
      <c r="U4" s="5"/>
      <c r="V4" s="5"/>
      <c r="W4" s="5"/>
      <c r="X4" s="5"/>
      <c r="Y4" s="5"/>
      <c r="Z4" s="5"/>
    </row>
    <row r="5" spans="1:18" ht="12.75">
      <c r="A5" s="111">
        <v>1</v>
      </c>
      <c r="B5" s="95" t="s">
        <v>64</v>
      </c>
      <c r="C5" s="95" t="s">
        <v>65</v>
      </c>
      <c r="D5" s="201">
        <v>164</v>
      </c>
      <c r="E5" s="201">
        <v>166</v>
      </c>
      <c r="F5" s="39">
        <f aca="true" t="shared" si="0" ref="F5:F11">SUM(D5:E5)</f>
        <v>330</v>
      </c>
      <c r="G5" s="89">
        <f aca="true" t="shared" si="1" ref="G5:G14">RANK(F5,$F$5:$F$35)</f>
        <v>3</v>
      </c>
      <c r="H5" s="201">
        <v>165</v>
      </c>
      <c r="I5" s="201">
        <v>159</v>
      </c>
      <c r="J5" s="39">
        <f aca="true" t="shared" si="2" ref="J5:J11">SUM(H5:I5)</f>
        <v>324</v>
      </c>
      <c r="K5" s="89">
        <f aca="true" t="shared" si="3" ref="K5:K11">RANK(J5,$J$5:$J$35)</f>
        <v>3</v>
      </c>
      <c r="L5" s="39">
        <f aca="true" t="shared" si="4" ref="L5:L11">E5</f>
        <v>166</v>
      </c>
      <c r="M5" s="39">
        <f aca="true" t="shared" si="5" ref="M5:M11">I5</f>
        <v>159</v>
      </c>
      <c r="N5" s="39">
        <f aca="true" t="shared" si="6" ref="N5:N11">SUM(L5,M5)</f>
        <v>325</v>
      </c>
      <c r="O5" s="89">
        <f aca="true" t="shared" si="7" ref="O5:O14">RANK(N5,$N$5:$N$35)</f>
        <v>3</v>
      </c>
      <c r="P5" s="177">
        <f aca="true" t="shared" si="8" ref="P5:P11">SUM(F5,J5)</f>
        <v>654</v>
      </c>
      <c r="Q5" s="123">
        <f aca="true" t="shared" si="9" ref="Q5:Q11">RANK(P5,$P$5:$P$35)</f>
        <v>3</v>
      </c>
      <c r="R5" s="8"/>
    </row>
    <row r="6" spans="1:18" ht="12.75">
      <c r="A6" s="111">
        <v>2</v>
      </c>
      <c r="B6" s="95" t="s">
        <v>66</v>
      </c>
      <c r="C6" s="95" t="s">
        <v>65</v>
      </c>
      <c r="D6" s="201">
        <v>171</v>
      </c>
      <c r="E6" s="201">
        <v>164</v>
      </c>
      <c r="F6" s="39">
        <f t="shared" si="0"/>
        <v>335</v>
      </c>
      <c r="G6" s="89">
        <f t="shared" si="1"/>
        <v>2</v>
      </c>
      <c r="H6" s="201">
        <v>159</v>
      </c>
      <c r="I6" s="201">
        <v>170</v>
      </c>
      <c r="J6" s="39">
        <f t="shared" si="2"/>
        <v>329</v>
      </c>
      <c r="K6" s="89">
        <f t="shared" si="3"/>
        <v>1</v>
      </c>
      <c r="L6" s="39">
        <f t="shared" si="4"/>
        <v>164</v>
      </c>
      <c r="M6" s="39">
        <f t="shared" si="5"/>
        <v>170</v>
      </c>
      <c r="N6" s="39">
        <f t="shared" si="6"/>
        <v>334</v>
      </c>
      <c r="O6" s="89">
        <f t="shared" si="7"/>
        <v>2</v>
      </c>
      <c r="P6" s="39">
        <f t="shared" si="8"/>
        <v>664</v>
      </c>
      <c r="Q6" s="123">
        <f t="shared" si="9"/>
        <v>2</v>
      </c>
      <c r="R6" s="8"/>
    </row>
    <row r="7" spans="1:18" ht="12.75">
      <c r="A7" s="111">
        <v>3</v>
      </c>
      <c r="B7" s="95" t="s">
        <v>73</v>
      </c>
      <c r="C7" s="95" t="s">
        <v>70</v>
      </c>
      <c r="D7" s="201">
        <v>175</v>
      </c>
      <c r="E7" s="201">
        <v>176</v>
      </c>
      <c r="F7" s="39">
        <f t="shared" si="0"/>
        <v>351</v>
      </c>
      <c r="G7" s="89">
        <f t="shared" si="1"/>
        <v>1</v>
      </c>
      <c r="H7" s="201">
        <v>152</v>
      </c>
      <c r="I7" s="201">
        <v>173</v>
      </c>
      <c r="J7" s="39">
        <f t="shared" si="2"/>
        <v>325</v>
      </c>
      <c r="K7" s="89">
        <f t="shared" si="3"/>
        <v>2</v>
      </c>
      <c r="L7" s="39">
        <f t="shared" si="4"/>
        <v>176</v>
      </c>
      <c r="M7" s="39">
        <f t="shared" si="5"/>
        <v>173</v>
      </c>
      <c r="N7" s="39">
        <f t="shared" si="6"/>
        <v>349</v>
      </c>
      <c r="O7" s="89">
        <f t="shared" si="7"/>
        <v>1</v>
      </c>
      <c r="P7" s="39">
        <f t="shared" si="8"/>
        <v>676</v>
      </c>
      <c r="Q7" s="123">
        <f t="shared" si="9"/>
        <v>1</v>
      </c>
      <c r="R7" s="8"/>
    </row>
    <row r="8" spans="1:18" ht="12.75">
      <c r="A8" s="111">
        <v>4</v>
      </c>
      <c r="B8" s="95"/>
      <c r="C8" s="95"/>
      <c r="D8" s="202"/>
      <c r="E8" s="202"/>
      <c r="F8" s="39">
        <f t="shared" si="0"/>
        <v>0</v>
      </c>
      <c r="G8" s="89">
        <f t="shared" si="1"/>
        <v>4</v>
      </c>
      <c r="H8" s="202"/>
      <c r="I8" s="202"/>
      <c r="J8" s="39">
        <f t="shared" si="2"/>
        <v>0</v>
      </c>
      <c r="K8" s="89">
        <f t="shared" si="3"/>
        <v>4</v>
      </c>
      <c r="L8" s="39">
        <f t="shared" si="4"/>
        <v>0</v>
      </c>
      <c r="M8" s="39">
        <f t="shared" si="5"/>
        <v>0</v>
      </c>
      <c r="N8" s="39">
        <f t="shared" si="6"/>
        <v>0</v>
      </c>
      <c r="O8" s="89">
        <f t="shared" si="7"/>
        <v>4</v>
      </c>
      <c r="P8" s="39">
        <f t="shared" si="8"/>
        <v>0</v>
      </c>
      <c r="Q8" s="123">
        <f t="shared" si="9"/>
        <v>4</v>
      </c>
      <c r="R8" s="8"/>
    </row>
    <row r="9" spans="1:18" ht="12.75">
      <c r="A9" s="111">
        <v>5</v>
      </c>
      <c r="B9" s="95"/>
      <c r="C9" s="95"/>
      <c r="D9" s="193"/>
      <c r="E9" s="193"/>
      <c r="F9" s="39">
        <f t="shared" si="0"/>
        <v>0</v>
      </c>
      <c r="G9" s="89">
        <f t="shared" si="1"/>
        <v>4</v>
      </c>
      <c r="H9" s="193"/>
      <c r="I9" s="193"/>
      <c r="J9" s="39">
        <f t="shared" si="2"/>
        <v>0</v>
      </c>
      <c r="K9" s="89">
        <f t="shared" si="3"/>
        <v>4</v>
      </c>
      <c r="L9" s="39">
        <f t="shared" si="4"/>
        <v>0</v>
      </c>
      <c r="M9" s="39">
        <f t="shared" si="5"/>
        <v>0</v>
      </c>
      <c r="N9" s="39">
        <f t="shared" si="6"/>
        <v>0</v>
      </c>
      <c r="O9" s="89">
        <f t="shared" si="7"/>
        <v>4</v>
      </c>
      <c r="P9" s="39">
        <f t="shared" si="8"/>
        <v>0</v>
      </c>
      <c r="Q9" s="123">
        <f t="shared" si="9"/>
        <v>4</v>
      </c>
      <c r="R9" s="8"/>
    </row>
    <row r="10" spans="1:42" s="149" customFormat="1" ht="13.5" thickBot="1">
      <c r="A10" s="112">
        <v>6</v>
      </c>
      <c r="B10" s="95"/>
      <c r="C10" s="95"/>
      <c r="D10" s="194"/>
      <c r="E10" s="194"/>
      <c r="F10" s="39">
        <f t="shared" si="0"/>
        <v>0</v>
      </c>
      <c r="G10" s="89">
        <f t="shared" si="1"/>
        <v>4</v>
      </c>
      <c r="H10" s="193"/>
      <c r="I10" s="193"/>
      <c r="J10" s="39">
        <f t="shared" si="2"/>
        <v>0</v>
      </c>
      <c r="K10" s="89">
        <f t="shared" si="3"/>
        <v>4</v>
      </c>
      <c r="L10" s="121">
        <f t="shared" si="4"/>
        <v>0</v>
      </c>
      <c r="M10" s="121">
        <f t="shared" si="5"/>
        <v>0</v>
      </c>
      <c r="N10" s="121">
        <f t="shared" si="6"/>
        <v>0</v>
      </c>
      <c r="O10" s="89">
        <f t="shared" si="7"/>
        <v>4</v>
      </c>
      <c r="P10" s="43">
        <f t="shared" si="8"/>
        <v>0</v>
      </c>
      <c r="Q10" s="123">
        <f t="shared" si="9"/>
        <v>4</v>
      </c>
      <c r="R10" s="160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</row>
    <row r="11" spans="1:18" ht="12.75">
      <c r="A11" s="111">
        <v>7</v>
      </c>
      <c r="B11" s="95"/>
      <c r="C11" s="95"/>
      <c r="D11" s="185"/>
      <c r="E11" s="185"/>
      <c r="F11" s="39">
        <f t="shared" si="0"/>
        <v>0</v>
      </c>
      <c r="G11" s="89">
        <f t="shared" si="1"/>
        <v>4</v>
      </c>
      <c r="H11" s="185"/>
      <c r="I11" s="185"/>
      <c r="J11" s="39">
        <f t="shared" si="2"/>
        <v>0</v>
      </c>
      <c r="K11" s="89">
        <f t="shared" si="3"/>
        <v>4</v>
      </c>
      <c r="L11" s="43">
        <f t="shared" si="4"/>
        <v>0</v>
      </c>
      <c r="M11" s="43">
        <f t="shared" si="5"/>
        <v>0</v>
      </c>
      <c r="N11" s="43">
        <f t="shared" si="6"/>
        <v>0</v>
      </c>
      <c r="O11" s="89">
        <f t="shared" si="7"/>
        <v>4</v>
      </c>
      <c r="P11" s="121">
        <f t="shared" si="8"/>
        <v>0</v>
      </c>
      <c r="Q11" s="123">
        <f t="shared" si="9"/>
        <v>4</v>
      </c>
      <c r="R11" s="8"/>
    </row>
    <row r="12" spans="1:18" ht="12.75">
      <c r="A12" s="111">
        <v>8</v>
      </c>
      <c r="B12" s="95"/>
      <c r="C12" s="95"/>
      <c r="D12" s="39"/>
      <c r="E12" s="39"/>
      <c r="F12" s="39">
        <f aca="true" t="shared" si="10" ref="F12:F30">SUM(D12:E12)</f>
        <v>0</v>
      </c>
      <c r="G12" s="89">
        <f t="shared" si="1"/>
        <v>4</v>
      </c>
      <c r="H12" s="39"/>
      <c r="I12" s="39"/>
      <c r="J12" s="39">
        <f aca="true" t="shared" si="11" ref="J12:J30">SUM(H12:I12)</f>
        <v>0</v>
      </c>
      <c r="K12" s="89">
        <f>RANK(J12,$J$5:$J$35)</f>
        <v>4</v>
      </c>
      <c r="L12" s="39">
        <f aca="true" t="shared" si="12" ref="L12:L35">E12</f>
        <v>0</v>
      </c>
      <c r="M12" s="39">
        <f aca="true" t="shared" si="13" ref="M12:M35">I12</f>
        <v>0</v>
      </c>
      <c r="N12" s="39">
        <f aca="true" t="shared" si="14" ref="N12:N35">SUM(L12,M12)</f>
        <v>0</v>
      </c>
      <c r="O12" s="89">
        <f t="shared" si="7"/>
        <v>4</v>
      </c>
      <c r="P12" s="39">
        <f aca="true" t="shared" si="15" ref="P12:P30">SUM(F12,J12)</f>
        <v>0</v>
      </c>
      <c r="Q12" s="123">
        <f>RANK(P12,$P$5:$P$35)</f>
        <v>4</v>
      </c>
      <c r="R12" s="8"/>
    </row>
    <row r="13" spans="1:18" ht="12.75">
      <c r="A13" s="111">
        <v>9</v>
      </c>
      <c r="B13" s="95"/>
      <c r="C13" s="95"/>
      <c r="D13" s="39"/>
      <c r="E13" s="39"/>
      <c r="F13" s="39">
        <f t="shared" si="10"/>
        <v>0</v>
      </c>
      <c r="G13" s="89">
        <f t="shared" si="1"/>
        <v>4</v>
      </c>
      <c r="H13" s="39"/>
      <c r="I13" s="39"/>
      <c r="J13" s="39">
        <f t="shared" si="11"/>
        <v>0</v>
      </c>
      <c r="K13" s="89">
        <f>RANK(J13,$J$5:$J$35)</f>
        <v>4</v>
      </c>
      <c r="L13" s="39">
        <f t="shared" si="12"/>
        <v>0</v>
      </c>
      <c r="M13" s="39">
        <f t="shared" si="13"/>
        <v>0</v>
      </c>
      <c r="N13" s="39">
        <f t="shared" si="14"/>
        <v>0</v>
      </c>
      <c r="O13" s="89">
        <f t="shared" si="7"/>
        <v>4</v>
      </c>
      <c r="P13" s="39">
        <f t="shared" si="15"/>
        <v>0</v>
      </c>
      <c r="Q13" s="123">
        <f>RANK(P13,$P$5:$P$35)</f>
        <v>4</v>
      </c>
      <c r="R13" s="8"/>
    </row>
    <row r="14" spans="1:18" ht="12.75">
      <c r="A14" s="111">
        <v>10</v>
      </c>
      <c r="B14" s="95"/>
      <c r="C14" s="95"/>
      <c r="D14" s="39"/>
      <c r="E14" s="39"/>
      <c r="F14" s="39">
        <f t="shared" si="10"/>
        <v>0</v>
      </c>
      <c r="G14" s="89">
        <f t="shared" si="1"/>
        <v>4</v>
      </c>
      <c r="H14" s="39"/>
      <c r="I14" s="39"/>
      <c r="J14" s="39">
        <f t="shared" si="11"/>
        <v>0</v>
      </c>
      <c r="K14" s="89">
        <f>RANK(J14,$J$5:$J$35)</f>
        <v>4</v>
      </c>
      <c r="L14" s="39">
        <f t="shared" si="12"/>
        <v>0</v>
      </c>
      <c r="M14" s="39">
        <f t="shared" si="13"/>
        <v>0</v>
      </c>
      <c r="N14" s="39">
        <f t="shared" si="14"/>
        <v>0</v>
      </c>
      <c r="O14" s="89">
        <f t="shared" si="7"/>
        <v>4</v>
      </c>
      <c r="P14" s="39">
        <f t="shared" si="15"/>
        <v>0</v>
      </c>
      <c r="Q14" s="123">
        <f>RANK(P14,$P$5:$P$35)</f>
        <v>4</v>
      </c>
      <c r="R14" s="8"/>
    </row>
    <row r="15" spans="1:18" ht="12.75">
      <c r="A15" s="111">
        <v>11</v>
      </c>
      <c r="B15" s="184"/>
      <c r="C15" s="184"/>
      <c r="D15" s="39"/>
      <c r="E15" s="39"/>
      <c r="F15" s="39">
        <f t="shared" si="10"/>
        <v>0</v>
      </c>
      <c r="G15" s="89">
        <f aca="true" t="shared" si="16" ref="G15:G35">RANK(F15,$F$5:$F$35)</f>
        <v>4</v>
      </c>
      <c r="H15" s="39"/>
      <c r="I15" s="39"/>
      <c r="J15" s="39">
        <f t="shared" si="11"/>
        <v>0</v>
      </c>
      <c r="K15" s="89">
        <f>RANK(J15,$J$5:$J$35)</f>
        <v>4</v>
      </c>
      <c r="L15" s="39">
        <f t="shared" si="12"/>
        <v>0</v>
      </c>
      <c r="M15" s="39">
        <f t="shared" si="13"/>
        <v>0</v>
      </c>
      <c r="N15" s="39">
        <f t="shared" si="14"/>
        <v>0</v>
      </c>
      <c r="O15" s="89">
        <f aca="true" t="shared" si="17" ref="O15:O35">RANK(N15,$N$5:$N$35)</f>
        <v>4</v>
      </c>
      <c r="P15" s="39">
        <f t="shared" si="15"/>
        <v>0</v>
      </c>
      <c r="Q15" s="123">
        <f>RANK(P15,$P$5:$P$35)</f>
        <v>4</v>
      </c>
      <c r="R15" s="8"/>
    </row>
    <row r="16" spans="1:18" ht="12.75">
      <c r="A16" s="111">
        <v>12</v>
      </c>
      <c r="B16" s="40"/>
      <c r="C16" s="40"/>
      <c r="D16" s="39"/>
      <c r="E16" s="39"/>
      <c r="F16" s="39">
        <f t="shared" si="10"/>
        <v>0</v>
      </c>
      <c r="G16" s="89">
        <f t="shared" si="16"/>
        <v>4</v>
      </c>
      <c r="H16" s="39"/>
      <c r="I16" s="39"/>
      <c r="J16" s="39">
        <f t="shared" si="11"/>
        <v>0</v>
      </c>
      <c r="K16" s="89">
        <f>RANK(J16,$J$5:$J$35)</f>
        <v>4</v>
      </c>
      <c r="L16" s="39">
        <f t="shared" si="12"/>
        <v>0</v>
      </c>
      <c r="M16" s="39">
        <f t="shared" si="13"/>
        <v>0</v>
      </c>
      <c r="N16" s="39">
        <f t="shared" si="14"/>
        <v>0</v>
      </c>
      <c r="O16" s="89">
        <f t="shared" si="17"/>
        <v>4</v>
      </c>
      <c r="P16" s="39">
        <f t="shared" si="15"/>
        <v>0</v>
      </c>
      <c r="Q16" s="123">
        <f>RANK(P16,$P$5:$P$35)</f>
        <v>4</v>
      </c>
      <c r="R16" s="8"/>
    </row>
    <row r="17" spans="1:18" ht="12.75">
      <c r="A17" s="111">
        <v>13</v>
      </c>
      <c r="B17" s="40"/>
      <c r="C17" s="40"/>
      <c r="D17" s="39"/>
      <c r="E17" s="39"/>
      <c r="F17" s="39">
        <f t="shared" si="10"/>
        <v>0</v>
      </c>
      <c r="G17" s="89">
        <f t="shared" si="16"/>
        <v>4</v>
      </c>
      <c r="H17" s="39"/>
      <c r="I17" s="39"/>
      <c r="J17" s="39">
        <f t="shared" si="11"/>
        <v>0</v>
      </c>
      <c r="K17" s="89">
        <f aca="true" t="shared" si="18" ref="K17:K35">RANK(J17,$J$5:$J$35)</f>
        <v>4</v>
      </c>
      <c r="L17" s="39">
        <f t="shared" si="12"/>
        <v>0</v>
      </c>
      <c r="M17" s="39">
        <f t="shared" si="13"/>
        <v>0</v>
      </c>
      <c r="N17" s="39">
        <f t="shared" si="14"/>
        <v>0</v>
      </c>
      <c r="O17" s="89">
        <f t="shared" si="17"/>
        <v>4</v>
      </c>
      <c r="P17" s="39">
        <f t="shared" si="15"/>
        <v>0</v>
      </c>
      <c r="Q17" s="120">
        <f aca="true" t="shared" si="19" ref="Q17:Q35">RANK(P17,$P$5:$P$35)</f>
        <v>4</v>
      </c>
      <c r="R17" s="8"/>
    </row>
    <row r="18" spans="1:18" ht="12.75">
      <c r="A18" s="111">
        <v>14</v>
      </c>
      <c r="B18" s="40"/>
      <c r="C18" s="40"/>
      <c r="D18" s="39"/>
      <c r="E18" s="39"/>
      <c r="F18" s="39">
        <f t="shared" si="10"/>
        <v>0</v>
      </c>
      <c r="G18" s="89">
        <f t="shared" si="16"/>
        <v>4</v>
      </c>
      <c r="H18" s="39"/>
      <c r="I18" s="39"/>
      <c r="J18" s="39">
        <f t="shared" si="11"/>
        <v>0</v>
      </c>
      <c r="K18" s="89">
        <f t="shared" si="18"/>
        <v>4</v>
      </c>
      <c r="L18" s="39">
        <f t="shared" si="12"/>
        <v>0</v>
      </c>
      <c r="M18" s="39">
        <f t="shared" si="13"/>
        <v>0</v>
      </c>
      <c r="N18" s="39">
        <f t="shared" si="14"/>
        <v>0</v>
      </c>
      <c r="O18" s="89">
        <f t="shared" si="17"/>
        <v>4</v>
      </c>
      <c r="P18" s="39">
        <f t="shared" si="15"/>
        <v>0</v>
      </c>
      <c r="Q18" s="120">
        <f t="shared" si="19"/>
        <v>4</v>
      </c>
      <c r="R18" s="8"/>
    </row>
    <row r="19" spans="1:18" ht="12.75">
      <c r="A19" s="111">
        <v>15</v>
      </c>
      <c r="B19" s="40"/>
      <c r="C19" s="40"/>
      <c r="D19" s="39"/>
      <c r="E19" s="39"/>
      <c r="F19" s="39">
        <f t="shared" si="10"/>
        <v>0</v>
      </c>
      <c r="G19" s="89">
        <f t="shared" si="16"/>
        <v>4</v>
      </c>
      <c r="H19" s="39"/>
      <c r="I19" s="39"/>
      <c r="J19" s="39">
        <f t="shared" si="11"/>
        <v>0</v>
      </c>
      <c r="K19" s="89">
        <f t="shared" si="18"/>
        <v>4</v>
      </c>
      <c r="L19" s="39">
        <f t="shared" si="12"/>
        <v>0</v>
      </c>
      <c r="M19" s="39">
        <f t="shared" si="13"/>
        <v>0</v>
      </c>
      <c r="N19" s="39">
        <f t="shared" si="14"/>
        <v>0</v>
      </c>
      <c r="O19" s="89">
        <f t="shared" si="17"/>
        <v>4</v>
      </c>
      <c r="P19" s="39">
        <f t="shared" si="15"/>
        <v>0</v>
      </c>
      <c r="Q19" s="120">
        <f t="shared" si="19"/>
        <v>4</v>
      </c>
      <c r="R19" s="8"/>
    </row>
    <row r="20" spans="1:18" ht="12.75">
      <c r="A20" s="111">
        <v>16</v>
      </c>
      <c r="B20" s="40"/>
      <c r="C20" s="40"/>
      <c r="D20" s="39"/>
      <c r="E20" s="39"/>
      <c r="F20" s="39">
        <f t="shared" si="10"/>
        <v>0</v>
      </c>
      <c r="G20" s="89">
        <f t="shared" si="16"/>
        <v>4</v>
      </c>
      <c r="H20" s="39"/>
      <c r="I20" s="39"/>
      <c r="J20" s="39">
        <f t="shared" si="11"/>
        <v>0</v>
      </c>
      <c r="K20" s="89">
        <f t="shared" si="18"/>
        <v>4</v>
      </c>
      <c r="L20" s="39">
        <f t="shared" si="12"/>
        <v>0</v>
      </c>
      <c r="M20" s="39">
        <f t="shared" si="13"/>
        <v>0</v>
      </c>
      <c r="N20" s="39">
        <f t="shared" si="14"/>
        <v>0</v>
      </c>
      <c r="O20" s="89">
        <f t="shared" si="17"/>
        <v>4</v>
      </c>
      <c r="P20" s="39">
        <f t="shared" si="15"/>
        <v>0</v>
      </c>
      <c r="Q20" s="120">
        <f t="shared" si="19"/>
        <v>4</v>
      </c>
      <c r="R20" s="8"/>
    </row>
    <row r="21" spans="1:18" ht="12.75">
      <c r="A21" s="111">
        <v>17</v>
      </c>
      <c r="B21" s="40"/>
      <c r="C21" s="40"/>
      <c r="D21" s="39"/>
      <c r="E21" s="39"/>
      <c r="F21" s="39">
        <f t="shared" si="10"/>
        <v>0</v>
      </c>
      <c r="G21" s="89">
        <f t="shared" si="16"/>
        <v>4</v>
      </c>
      <c r="H21" s="39"/>
      <c r="I21" s="39"/>
      <c r="J21" s="39">
        <f t="shared" si="11"/>
        <v>0</v>
      </c>
      <c r="K21" s="89">
        <f t="shared" si="18"/>
        <v>4</v>
      </c>
      <c r="L21" s="39">
        <f t="shared" si="12"/>
        <v>0</v>
      </c>
      <c r="M21" s="39">
        <f t="shared" si="13"/>
        <v>0</v>
      </c>
      <c r="N21" s="39">
        <f t="shared" si="14"/>
        <v>0</v>
      </c>
      <c r="O21" s="89">
        <f t="shared" si="17"/>
        <v>4</v>
      </c>
      <c r="P21" s="39">
        <f t="shared" si="15"/>
        <v>0</v>
      </c>
      <c r="Q21" s="120">
        <f t="shared" si="19"/>
        <v>4</v>
      </c>
      <c r="R21" s="8"/>
    </row>
    <row r="22" spans="1:18" ht="12.75">
      <c r="A22" s="111">
        <v>18</v>
      </c>
      <c r="B22" s="40"/>
      <c r="C22" s="40"/>
      <c r="D22" s="39"/>
      <c r="E22" s="39"/>
      <c r="F22" s="39">
        <f t="shared" si="10"/>
        <v>0</v>
      </c>
      <c r="G22" s="89">
        <f t="shared" si="16"/>
        <v>4</v>
      </c>
      <c r="H22" s="39"/>
      <c r="I22" s="39"/>
      <c r="J22" s="39">
        <f t="shared" si="11"/>
        <v>0</v>
      </c>
      <c r="K22" s="89">
        <f t="shared" si="18"/>
        <v>4</v>
      </c>
      <c r="L22" s="39">
        <f t="shared" si="12"/>
        <v>0</v>
      </c>
      <c r="M22" s="39">
        <f t="shared" si="13"/>
        <v>0</v>
      </c>
      <c r="N22" s="39">
        <f t="shared" si="14"/>
        <v>0</v>
      </c>
      <c r="O22" s="89">
        <f t="shared" si="17"/>
        <v>4</v>
      </c>
      <c r="P22" s="39">
        <f t="shared" si="15"/>
        <v>0</v>
      </c>
      <c r="Q22" s="120">
        <f t="shared" si="19"/>
        <v>4</v>
      </c>
      <c r="R22" s="8"/>
    </row>
    <row r="23" spans="1:18" ht="12.75">
      <c r="A23" s="111">
        <v>19</v>
      </c>
      <c r="B23" s="40"/>
      <c r="C23" s="40"/>
      <c r="D23" s="39"/>
      <c r="E23" s="39"/>
      <c r="F23" s="39">
        <f t="shared" si="10"/>
        <v>0</v>
      </c>
      <c r="G23" s="89">
        <f t="shared" si="16"/>
        <v>4</v>
      </c>
      <c r="H23" s="39"/>
      <c r="I23" s="39"/>
      <c r="J23" s="39">
        <f t="shared" si="11"/>
        <v>0</v>
      </c>
      <c r="K23" s="89">
        <f t="shared" si="18"/>
        <v>4</v>
      </c>
      <c r="L23" s="39">
        <f t="shared" si="12"/>
        <v>0</v>
      </c>
      <c r="M23" s="39">
        <f t="shared" si="13"/>
        <v>0</v>
      </c>
      <c r="N23" s="39">
        <f t="shared" si="14"/>
        <v>0</v>
      </c>
      <c r="O23" s="89">
        <f t="shared" si="17"/>
        <v>4</v>
      </c>
      <c r="P23" s="39">
        <f t="shared" si="15"/>
        <v>0</v>
      </c>
      <c r="Q23" s="120">
        <f t="shared" si="19"/>
        <v>4</v>
      </c>
      <c r="R23" s="8"/>
    </row>
    <row r="24" spans="1:18" ht="12.75">
      <c r="A24" s="111">
        <v>20</v>
      </c>
      <c r="B24" s="40"/>
      <c r="C24" s="40"/>
      <c r="D24" s="39"/>
      <c r="E24" s="39"/>
      <c r="F24" s="39">
        <f t="shared" si="10"/>
        <v>0</v>
      </c>
      <c r="G24" s="89">
        <f t="shared" si="16"/>
        <v>4</v>
      </c>
      <c r="H24" s="39"/>
      <c r="I24" s="39"/>
      <c r="J24" s="39">
        <f t="shared" si="11"/>
        <v>0</v>
      </c>
      <c r="K24" s="89">
        <f t="shared" si="18"/>
        <v>4</v>
      </c>
      <c r="L24" s="39">
        <f t="shared" si="12"/>
        <v>0</v>
      </c>
      <c r="M24" s="39">
        <f t="shared" si="13"/>
        <v>0</v>
      </c>
      <c r="N24" s="39">
        <f t="shared" si="14"/>
        <v>0</v>
      </c>
      <c r="O24" s="89">
        <f t="shared" si="17"/>
        <v>4</v>
      </c>
      <c r="P24" s="39">
        <f t="shared" si="15"/>
        <v>0</v>
      </c>
      <c r="Q24" s="120">
        <f t="shared" si="19"/>
        <v>4</v>
      </c>
      <c r="R24" s="8"/>
    </row>
    <row r="25" spans="1:18" ht="12.75">
      <c r="A25" s="111">
        <v>21</v>
      </c>
      <c r="B25" s="40"/>
      <c r="C25" s="40"/>
      <c r="D25" s="39"/>
      <c r="E25" s="39"/>
      <c r="F25" s="39">
        <f t="shared" si="10"/>
        <v>0</v>
      </c>
      <c r="G25" s="89">
        <f t="shared" si="16"/>
        <v>4</v>
      </c>
      <c r="H25" s="39"/>
      <c r="I25" s="39"/>
      <c r="J25" s="39">
        <f t="shared" si="11"/>
        <v>0</v>
      </c>
      <c r="K25" s="89">
        <f t="shared" si="18"/>
        <v>4</v>
      </c>
      <c r="L25" s="39">
        <f t="shared" si="12"/>
        <v>0</v>
      </c>
      <c r="M25" s="39">
        <f t="shared" si="13"/>
        <v>0</v>
      </c>
      <c r="N25" s="39">
        <f t="shared" si="14"/>
        <v>0</v>
      </c>
      <c r="O25" s="89">
        <f t="shared" si="17"/>
        <v>4</v>
      </c>
      <c r="P25" s="39">
        <f t="shared" si="15"/>
        <v>0</v>
      </c>
      <c r="Q25" s="120">
        <f t="shared" si="19"/>
        <v>4</v>
      </c>
      <c r="R25" s="8"/>
    </row>
    <row r="26" spans="1:18" ht="12.75">
      <c r="A26" s="111">
        <v>22</v>
      </c>
      <c r="B26" s="40"/>
      <c r="C26" s="40"/>
      <c r="D26" s="40"/>
      <c r="E26" s="40"/>
      <c r="F26" s="39">
        <f t="shared" si="10"/>
        <v>0</v>
      </c>
      <c r="G26" s="89">
        <f t="shared" si="16"/>
        <v>4</v>
      </c>
      <c r="H26" s="40"/>
      <c r="I26" s="40"/>
      <c r="J26" s="39">
        <f t="shared" si="11"/>
        <v>0</v>
      </c>
      <c r="K26" s="89">
        <f t="shared" si="18"/>
        <v>4</v>
      </c>
      <c r="L26" s="39">
        <f t="shared" si="12"/>
        <v>0</v>
      </c>
      <c r="M26" s="39">
        <f t="shared" si="13"/>
        <v>0</v>
      </c>
      <c r="N26" s="39">
        <f t="shared" si="14"/>
        <v>0</v>
      </c>
      <c r="O26" s="89">
        <f t="shared" si="17"/>
        <v>4</v>
      </c>
      <c r="P26" s="39">
        <f t="shared" si="15"/>
        <v>0</v>
      </c>
      <c r="Q26" s="120">
        <f t="shared" si="19"/>
        <v>4</v>
      </c>
      <c r="R26" s="8"/>
    </row>
    <row r="27" spans="1:18" ht="12.75">
      <c r="A27" s="111">
        <v>23</v>
      </c>
      <c r="B27" s="40"/>
      <c r="C27" s="40"/>
      <c r="D27" s="40"/>
      <c r="E27" s="40"/>
      <c r="F27" s="39">
        <f t="shared" si="10"/>
        <v>0</v>
      </c>
      <c r="G27" s="89">
        <f t="shared" si="16"/>
        <v>4</v>
      </c>
      <c r="H27" s="40"/>
      <c r="I27" s="40"/>
      <c r="J27" s="39">
        <f t="shared" si="11"/>
        <v>0</v>
      </c>
      <c r="K27" s="89">
        <f t="shared" si="18"/>
        <v>4</v>
      </c>
      <c r="L27" s="39">
        <f t="shared" si="12"/>
        <v>0</v>
      </c>
      <c r="M27" s="39">
        <f t="shared" si="13"/>
        <v>0</v>
      </c>
      <c r="N27" s="39">
        <f t="shared" si="14"/>
        <v>0</v>
      </c>
      <c r="O27" s="89">
        <f t="shared" si="17"/>
        <v>4</v>
      </c>
      <c r="P27" s="39">
        <f t="shared" si="15"/>
        <v>0</v>
      </c>
      <c r="Q27" s="120">
        <f t="shared" si="19"/>
        <v>4</v>
      </c>
      <c r="R27" s="8"/>
    </row>
    <row r="28" spans="1:18" ht="12.75">
      <c r="A28" s="111">
        <v>24</v>
      </c>
      <c r="B28" s="40"/>
      <c r="C28" s="40"/>
      <c r="D28" s="40"/>
      <c r="E28" s="40"/>
      <c r="F28" s="39">
        <f t="shared" si="10"/>
        <v>0</v>
      </c>
      <c r="G28" s="89">
        <f t="shared" si="16"/>
        <v>4</v>
      </c>
      <c r="H28" s="40"/>
      <c r="I28" s="40"/>
      <c r="J28" s="39">
        <f t="shared" si="11"/>
        <v>0</v>
      </c>
      <c r="K28" s="89">
        <f t="shared" si="18"/>
        <v>4</v>
      </c>
      <c r="L28" s="39">
        <f t="shared" si="12"/>
        <v>0</v>
      </c>
      <c r="M28" s="39">
        <f t="shared" si="13"/>
        <v>0</v>
      </c>
      <c r="N28" s="39">
        <f t="shared" si="14"/>
        <v>0</v>
      </c>
      <c r="O28" s="89">
        <f t="shared" si="17"/>
        <v>4</v>
      </c>
      <c r="P28" s="39">
        <f t="shared" si="15"/>
        <v>0</v>
      </c>
      <c r="Q28" s="120">
        <f t="shared" si="19"/>
        <v>4</v>
      </c>
      <c r="R28" s="8"/>
    </row>
    <row r="29" spans="1:18" ht="12.75">
      <c r="A29" s="112">
        <v>25</v>
      </c>
      <c r="B29" s="42"/>
      <c r="C29" s="42"/>
      <c r="D29" s="42"/>
      <c r="E29" s="42"/>
      <c r="F29" s="39">
        <f t="shared" si="10"/>
        <v>0</v>
      </c>
      <c r="G29" s="89">
        <f t="shared" si="16"/>
        <v>4</v>
      </c>
      <c r="H29" s="42"/>
      <c r="I29" s="42"/>
      <c r="J29" s="39">
        <f t="shared" si="11"/>
        <v>0</v>
      </c>
      <c r="K29" s="89">
        <f t="shared" si="18"/>
        <v>4</v>
      </c>
      <c r="L29" s="43">
        <f t="shared" si="12"/>
        <v>0</v>
      </c>
      <c r="M29" s="43">
        <f t="shared" si="13"/>
        <v>0</v>
      </c>
      <c r="N29" s="39">
        <f t="shared" si="14"/>
        <v>0</v>
      </c>
      <c r="O29" s="89">
        <f t="shared" si="17"/>
        <v>4</v>
      </c>
      <c r="P29" s="39">
        <f t="shared" si="15"/>
        <v>0</v>
      </c>
      <c r="Q29" s="120">
        <f t="shared" si="19"/>
        <v>4</v>
      </c>
      <c r="R29" s="8"/>
    </row>
    <row r="30" spans="1:18" ht="12.75">
      <c r="A30" s="111">
        <v>26</v>
      </c>
      <c r="B30" s="40"/>
      <c r="C30" s="40"/>
      <c r="D30" s="40"/>
      <c r="E30" s="44"/>
      <c r="F30" s="39">
        <f t="shared" si="10"/>
        <v>0</v>
      </c>
      <c r="G30" s="89">
        <f t="shared" si="16"/>
        <v>4</v>
      </c>
      <c r="H30" s="40"/>
      <c r="I30" s="40"/>
      <c r="J30" s="39">
        <f t="shared" si="11"/>
        <v>0</v>
      </c>
      <c r="K30" s="89">
        <f t="shared" si="18"/>
        <v>4</v>
      </c>
      <c r="L30" s="39">
        <f t="shared" si="12"/>
        <v>0</v>
      </c>
      <c r="M30" s="39">
        <f t="shared" si="13"/>
        <v>0</v>
      </c>
      <c r="N30" s="39">
        <f t="shared" si="14"/>
        <v>0</v>
      </c>
      <c r="O30" s="89">
        <f t="shared" si="17"/>
        <v>4</v>
      </c>
      <c r="P30" s="39">
        <f t="shared" si="15"/>
        <v>0</v>
      </c>
      <c r="Q30" s="120">
        <f t="shared" si="19"/>
        <v>4</v>
      </c>
      <c r="R30" s="8"/>
    </row>
    <row r="31" spans="1:18" ht="12.75">
      <c r="A31" s="111">
        <v>27</v>
      </c>
      <c r="B31" s="3"/>
      <c r="C31" s="3"/>
      <c r="D31" s="3"/>
      <c r="E31" s="37"/>
      <c r="F31" s="39">
        <f>SUM(D31:E31)</f>
        <v>0</v>
      </c>
      <c r="G31" s="89">
        <f t="shared" si="16"/>
        <v>4</v>
      </c>
      <c r="H31" s="40"/>
      <c r="I31" s="40"/>
      <c r="J31" s="39">
        <f>SUM(H31:I31)</f>
        <v>0</v>
      </c>
      <c r="K31" s="89">
        <f t="shared" si="18"/>
        <v>4</v>
      </c>
      <c r="L31" s="39">
        <f t="shared" si="12"/>
        <v>0</v>
      </c>
      <c r="M31" s="39">
        <f t="shared" si="13"/>
        <v>0</v>
      </c>
      <c r="N31" s="39">
        <f t="shared" si="14"/>
        <v>0</v>
      </c>
      <c r="O31" s="89">
        <f t="shared" si="17"/>
        <v>4</v>
      </c>
      <c r="P31" s="39">
        <f>SUM(F31,J31)</f>
        <v>0</v>
      </c>
      <c r="Q31" s="120">
        <f t="shared" si="19"/>
        <v>4</v>
      </c>
      <c r="R31" s="8"/>
    </row>
    <row r="32" spans="1:18" ht="12.75">
      <c r="A32" s="111">
        <v>28</v>
      </c>
      <c r="B32" s="3"/>
      <c r="C32" s="3"/>
      <c r="D32" s="3"/>
      <c r="E32" s="37"/>
      <c r="F32" s="39">
        <f>SUM(D32:E32)</f>
        <v>0</v>
      </c>
      <c r="G32" s="89">
        <f t="shared" si="16"/>
        <v>4</v>
      </c>
      <c r="H32" s="40"/>
      <c r="I32" s="40"/>
      <c r="J32" s="39">
        <f>SUM(H32:I32)</f>
        <v>0</v>
      </c>
      <c r="K32" s="89">
        <f t="shared" si="18"/>
        <v>4</v>
      </c>
      <c r="L32" s="39">
        <f t="shared" si="12"/>
        <v>0</v>
      </c>
      <c r="M32" s="39">
        <f t="shared" si="13"/>
        <v>0</v>
      </c>
      <c r="N32" s="39">
        <f t="shared" si="14"/>
        <v>0</v>
      </c>
      <c r="O32" s="89">
        <f t="shared" si="17"/>
        <v>4</v>
      </c>
      <c r="P32" s="39">
        <f>SUM(F32,J32)</f>
        <v>0</v>
      </c>
      <c r="Q32" s="120">
        <f t="shared" si="19"/>
        <v>4</v>
      </c>
      <c r="R32" s="8"/>
    </row>
    <row r="33" spans="1:18" ht="12.75">
      <c r="A33" s="111">
        <v>29</v>
      </c>
      <c r="B33" s="3"/>
      <c r="C33" s="3"/>
      <c r="D33" s="3"/>
      <c r="E33" s="37"/>
      <c r="F33" s="39">
        <f>SUM(D33:E33)</f>
        <v>0</v>
      </c>
      <c r="G33" s="89">
        <f t="shared" si="16"/>
        <v>4</v>
      </c>
      <c r="H33" s="40"/>
      <c r="I33" s="40"/>
      <c r="J33" s="39">
        <f>SUM(H33:I33)</f>
        <v>0</v>
      </c>
      <c r="K33" s="89">
        <f t="shared" si="18"/>
        <v>4</v>
      </c>
      <c r="L33" s="39">
        <f t="shared" si="12"/>
        <v>0</v>
      </c>
      <c r="M33" s="39">
        <f t="shared" si="13"/>
        <v>0</v>
      </c>
      <c r="N33" s="39">
        <f t="shared" si="14"/>
        <v>0</v>
      </c>
      <c r="O33" s="89">
        <f t="shared" si="17"/>
        <v>4</v>
      </c>
      <c r="P33" s="39">
        <f>SUM(F33,J33)</f>
        <v>0</v>
      </c>
      <c r="Q33" s="120">
        <f t="shared" si="19"/>
        <v>4</v>
      </c>
      <c r="R33" s="8"/>
    </row>
    <row r="34" spans="1:18" ht="12.75">
      <c r="A34" s="111">
        <v>30</v>
      </c>
      <c r="B34" s="3"/>
      <c r="C34" s="3"/>
      <c r="D34" s="3"/>
      <c r="E34" s="37"/>
      <c r="F34" s="39">
        <f>SUM(D34:E34)</f>
        <v>0</v>
      </c>
      <c r="G34" s="89">
        <f t="shared" si="16"/>
        <v>4</v>
      </c>
      <c r="H34" s="40"/>
      <c r="I34" s="40"/>
      <c r="J34" s="39">
        <f>SUM(H34:I34)</f>
        <v>0</v>
      </c>
      <c r="K34" s="89">
        <f t="shared" si="18"/>
        <v>4</v>
      </c>
      <c r="L34" s="39">
        <f t="shared" si="12"/>
        <v>0</v>
      </c>
      <c r="M34" s="39">
        <f t="shared" si="13"/>
        <v>0</v>
      </c>
      <c r="N34" s="39">
        <f t="shared" si="14"/>
        <v>0</v>
      </c>
      <c r="O34" s="89">
        <f t="shared" si="17"/>
        <v>4</v>
      </c>
      <c r="P34" s="39">
        <f>SUM(F34,J34)</f>
        <v>0</v>
      </c>
      <c r="Q34" s="120">
        <f t="shared" si="19"/>
        <v>4</v>
      </c>
      <c r="R34" s="8"/>
    </row>
    <row r="35" spans="1:18" ht="12.75">
      <c r="A35" s="111">
        <v>31</v>
      </c>
      <c r="B35" s="3"/>
      <c r="C35" s="3"/>
      <c r="D35" s="3"/>
      <c r="E35" s="37"/>
      <c r="F35" s="39">
        <f>SUM(D35:E35)</f>
        <v>0</v>
      </c>
      <c r="G35" s="90">
        <f t="shared" si="16"/>
        <v>4</v>
      </c>
      <c r="H35" s="40"/>
      <c r="I35" s="40"/>
      <c r="J35" s="39">
        <f>SUM(H35:I35)</f>
        <v>0</v>
      </c>
      <c r="K35" s="90">
        <f t="shared" si="18"/>
        <v>4</v>
      </c>
      <c r="L35" s="39">
        <f t="shared" si="12"/>
        <v>0</v>
      </c>
      <c r="M35" s="39">
        <f t="shared" si="13"/>
        <v>0</v>
      </c>
      <c r="N35" s="39">
        <f t="shared" si="14"/>
        <v>0</v>
      </c>
      <c r="O35" s="90">
        <f t="shared" si="17"/>
        <v>4</v>
      </c>
      <c r="P35" s="39">
        <f>SUM(F35,J35)</f>
        <v>0</v>
      </c>
      <c r="Q35" s="46">
        <f t="shared" si="19"/>
        <v>4</v>
      </c>
      <c r="R35" s="8"/>
    </row>
    <row r="36" spans="17:18" ht="12.75">
      <c r="Q36" s="108"/>
      <c r="R36" s="8"/>
    </row>
    <row r="37" ht="12.75">
      <c r="B37" t="e">
        <f>#REF!</f>
        <v>#REF!</v>
      </c>
    </row>
  </sheetData>
  <sheetProtection/>
  <printOptions/>
  <pageMargins left="0.4330708661417323" right="0.4330708661417323" top="0.984251968503937" bottom="0.984251968503937" header="0.5118110236220472" footer="0.5118110236220472"/>
  <pageSetup fitToHeight="3" fitToWidth="1" horizontalDpi="300" verticalDpi="3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51"/>
  <sheetViews>
    <sheetView zoomScale="95" zoomScaleNormal="95" zoomScalePageLayoutView="0" workbookViewId="0" topLeftCell="A1">
      <pane ySplit="4" topLeftCell="A26" activePane="bottomLeft" state="frozen"/>
      <selection pane="topLeft" activeCell="A1" sqref="A1"/>
      <selection pane="bottomLeft" activeCell="C13" sqref="C13"/>
    </sheetView>
  </sheetViews>
  <sheetFormatPr defaultColWidth="9.140625" defaultRowHeight="12.75"/>
  <cols>
    <col min="1" max="1" width="4.28125" style="47" customWidth="1"/>
    <col min="2" max="3" width="17.7109375" style="0" customWidth="1"/>
    <col min="4" max="6" width="6.7109375" style="0" customWidth="1"/>
    <col min="7" max="7" width="4.00390625" style="0" bestFit="1" customWidth="1"/>
    <col min="8" max="10" width="7.421875" style="0" customWidth="1"/>
    <col min="11" max="11" width="4.00390625" style="0" bestFit="1" customWidth="1"/>
    <col min="12" max="14" width="11.28125" style="0" customWidth="1"/>
    <col min="15" max="15" width="4.00390625" style="0" bestFit="1" customWidth="1"/>
    <col min="16" max="16" width="7.28125" style="0" customWidth="1"/>
    <col min="17" max="17" width="7.28125" style="81" customWidth="1"/>
  </cols>
  <sheetData>
    <row r="1" spans="1:17" s="101" customFormat="1" ht="19.5" customHeight="1">
      <c r="A1" s="116"/>
      <c r="B1" s="116" t="s">
        <v>54</v>
      </c>
      <c r="C1" s="99"/>
      <c r="D1" s="115" t="str">
        <f>'A class'!D1</f>
        <v>BERKSHIRE COUNTY Long Range Championship 2018</v>
      </c>
      <c r="E1" s="99"/>
      <c r="F1" s="99"/>
      <c r="G1" s="99"/>
      <c r="H1" s="99"/>
      <c r="I1" s="99"/>
      <c r="J1" s="99"/>
      <c r="K1" s="99"/>
      <c r="L1" s="100"/>
      <c r="M1" s="100"/>
      <c r="N1" s="100"/>
      <c r="O1" s="99"/>
      <c r="P1" s="99"/>
      <c r="Q1" s="99"/>
    </row>
    <row r="2" spans="1:14" ht="12.75">
      <c r="A2" s="13"/>
      <c r="L2" s="1"/>
      <c r="M2" s="1"/>
      <c r="N2" s="1"/>
    </row>
    <row r="3" spans="1:16" ht="12.75">
      <c r="A3" s="13"/>
      <c r="C3" s="8"/>
      <c r="D3" s="52" t="s">
        <v>38</v>
      </c>
      <c r="E3" s="53"/>
      <c r="F3" s="48" t="s">
        <v>17</v>
      </c>
      <c r="G3" s="9"/>
      <c r="H3" s="54" t="s">
        <v>39</v>
      </c>
      <c r="I3" s="45"/>
      <c r="J3" s="48" t="s">
        <v>17</v>
      </c>
      <c r="K3" s="9"/>
      <c r="L3" s="54" t="s">
        <v>40</v>
      </c>
      <c r="M3" s="45"/>
      <c r="N3" s="49" t="s">
        <v>19</v>
      </c>
      <c r="O3" s="1"/>
      <c r="P3" s="14" t="s">
        <v>37</v>
      </c>
    </row>
    <row r="4" spans="1:26" ht="12.75">
      <c r="A4" s="6" t="s">
        <v>0</v>
      </c>
      <c r="B4" s="2" t="s">
        <v>1</v>
      </c>
      <c r="C4" s="2" t="s">
        <v>2</v>
      </c>
      <c r="D4" s="38" t="s">
        <v>53</v>
      </c>
      <c r="E4" s="38" t="s">
        <v>53</v>
      </c>
      <c r="F4" s="38" t="s">
        <v>53</v>
      </c>
      <c r="G4" s="38"/>
      <c r="H4" s="38" t="s">
        <v>15</v>
      </c>
      <c r="I4" s="38" t="s">
        <v>15</v>
      </c>
      <c r="J4" s="38" t="s">
        <v>15</v>
      </c>
      <c r="K4" s="38"/>
      <c r="L4" s="38" t="s">
        <v>56</v>
      </c>
      <c r="M4" s="38" t="s">
        <v>57</v>
      </c>
      <c r="N4" s="46" t="s">
        <v>18</v>
      </c>
      <c r="P4" s="6" t="s">
        <v>6</v>
      </c>
      <c r="Q4" s="122" t="s">
        <v>11</v>
      </c>
      <c r="R4" s="12"/>
      <c r="S4" s="5"/>
      <c r="T4" s="5"/>
      <c r="U4" s="5"/>
      <c r="V4" s="5"/>
      <c r="W4" s="5"/>
      <c r="X4" s="5"/>
      <c r="Y4" s="5"/>
      <c r="Z4" s="5"/>
    </row>
    <row r="5" spans="1:18" ht="12.75">
      <c r="A5" s="49">
        <v>1</v>
      </c>
      <c r="B5" s="95" t="s">
        <v>75</v>
      </c>
      <c r="C5" s="95" t="s">
        <v>62</v>
      </c>
      <c r="D5" s="201">
        <v>189</v>
      </c>
      <c r="E5" s="201">
        <v>195</v>
      </c>
      <c r="F5" s="39">
        <f aca="true" t="shared" si="0" ref="F5:F35">SUM(D5:E5)</f>
        <v>384</v>
      </c>
      <c r="G5" s="122">
        <f aca="true" t="shared" si="1" ref="G5:G35">RANK(F5,$F$5:$F$35)</f>
        <v>1</v>
      </c>
      <c r="H5" s="201">
        <v>122</v>
      </c>
      <c r="I5" s="201">
        <v>198</v>
      </c>
      <c r="J5" s="39">
        <f>SUM(H5:I5)</f>
        <v>320</v>
      </c>
      <c r="K5" s="122">
        <f aca="true" t="shared" si="2" ref="K5:K35">RANK(J5,$J$5:$J$35)</f>
        <v>3</v>
      </c>
      <c r="L5" s="39">
        <f aca="true" t="shared" si="3" ref="L5:L35">E5</f>
        <v>195</v>
      </c>
      <c r="M5" s="39">
        <f>I5</f>
        <v>198</v>
      </c>
      <c r="N5" s="39">
        <f aca="true" t="shared" si="4" ref="N5:N35">SUM(L5,M5)</f>
        <v>393</v>
      </c>
      <c r="O5" s="122">
        <f aca="true" t="shared" si="5" ref="O5:O35">RANK(N5,$N$5:$N$35)</f>
        <v>1</v>
      </c>
      <c r="P5" s="177">
        <f aca="true" t="shared" si="6" ref="P5:P35">SUM(F5,J5)</f>
        <v>704</v>
      </c>
      <c r="Q5" s="123">
        <f aca="true" t="shared" si="7" ref="Q5:Q35">RANK(P5,$P$5:$P$35)</f>
        <v>3</v>
      </c>
      <c r="R5" s="8"/>
    </row>
    <row r="6" spans="1:18" ht="12.75">
      <c r="A6" s="49">
        <v>2</v>
      </c>
      <c r="B6" s="95" t="s">
        <v>97</v>
      </c>
      <c r="C6" s="95" t="s">
        <v>62</v>
      </c>
      <c r="D6" s="201">
        <v>188</v>
      </c>
      <c r="E6" s="201">
        <v>192</v>
      </c>
      <c r="F6" s="39">
        <f t="shared" si="0"/>
        <v>380</v>
      </c>
      <c r="G6" s="122">
        <f t="shared" si="1"/>
        <v>2</v>
      </c>
      <c r="H6" s="201">
        <v>159</v>
      </c>
      <c r="I6" s="201">
        <v>187</v>
      </c>
      <c r="J6" s="39">
        <f aca="true" t="shared" si="8" ref="J6:J35">SUM(H6:I6)</f>
        <v>346</v>
      </c>
      <c r="K6" s="122">
        <f t="shared" si="2"/>
        <v>2</v>
      </c>
      <c r="L6" s="39">
        <f aca="true" t="shared" si="9" ref="L6:L12">E6</f>
        <v>192</v>
      </c>
      <c r="M6" s="39">
        <f aca="true" t="shared" si="10" ref="M6:M12">I6</f>
        <v>187</v>
      </c>
      <c r="N6" s="39">
        <f aca="true" t="shared" si="11" ref="N6:N12">SUM(L6,M6)</f>
        <v>379</v>
      </c>
      <c r="O6" s="122">
        <f t="shared" si="5"/>
        <v>3</v>
      </c>
      <c r="P6" s="39">
        <f t="shared" si="6"/>
        <v>726</v>
      </c>
      <c r="Q6" s="123">
        <f t="shared" si="7"/>
        <v>2</v>
      </c>
      <c r="R6" s="8"/>
    </row>
    <row r="7" spans="1:18" ht="12.75">
      <c r="A7" s="49">
        <v>3</v>
      </c>
      <c r="B7" s="95" t="s">
        <v>98</v>
      </c>
      <c r="C7" s="95" t="s">
        <v>62</v>
      </c>
      <c r="D7" s="203">
        <v>181</v>
      </c>
      <c r="E7" s="203">
        <v>188</v>
      </c>
      <c r="F7" s="39">
        <f t="shared" si="0"/>
        <v>369</v>
      </c>
      <c r="G7" s="122">
        <f t="shared" si="1"/>
        <v>3</v>
      </c>
      <c r="H7" s="201">
        <v>187</v>
      </c>
      <c r="I7" s="201">
        <v>195</v>
      </c>
      <c r="J7" s="39">
        <f t="shared" si="8"/>
        <v>382</v>
      </c>
      <c r="K7" s="122">
        <f t="shared" si="2"/>
        <v>1</v>
      </c>
      <c r="L7" s="39">
        <f t="shared" si="9"/>
        <v>188</v>
      </c>
      <c r="M7" s="39">
        <f t="shared" si="10"/>
        <v>195</v>
      </c>
      <c r="N7" s="39">
        <f t="shared" si="11"/>
        <v>383</v>
      </c>
      <c r="O7" s="122">
        <f t="shared" si="5"/>
        <v>2</v>
      </c>
      <c r="P7" s="39">
        <f t="shared" si="6"/>
        <v>751</v>
      </c>
      <c r="Q7" s="123">
        <f t="shared" si="7"/>
        <v>1</v>
      </c>
      <c r="R7" s="8"/>
    </row>
    <row r="8" spans="1:18" ht="12.75">
      <c r="A8" s="49">
        <v>4</v>
      </c>
      <c r="B8" s="95"/>
      <c r="C8" s="95"/>
      <c r="D8" s="121"/>
      <c r="E8" s="121"/>
      <c r="F8" s="39">
        <f t="shared" si="0"/>
        <v>0</v>
      </c>
      <c r="G8" s="122">
        <f t="shared" si="1"/>
        <v>4</v>
      </c>
      <c r="H8" s="198"/>
      <c r="I8" s="198"/>
      <c r="J8" s="39">
        <f t="shared" si="8"/>
        <v>0</v>
      </c>
      <c r="K8" s="122">
        <f t="shared" si="2"/>
        <v>4</v>
      </c>
      <c r="L8" s="39">
        <f t="shared" si="9"/>
        <v>0</v>
      </c>
      <c r="M8" s="39">
        <f t="shared" si="10"/>
        <v>0</v>
      </c>
      <c r="N8" s="39">
        <f t="shared" si="11"/>
        <v>0</v>
      </c>
      <c r="O8" s="122">
        <f t="shared" si="5"/>
        <v>4</v>
      </c>
      <c r="P8" s="39">
        <f t="shared" si="6"/>
        <v>0</v>
      </c>
      <c r="Q8" s="123">
        <f t="shared" si="7"/>
        <v>4</v>
      </c>
      <c r="R8" s="8"/>
    </row>
    <row r="9" spans="1:18" ht="12.75">
      <c r="A9" s="49">
        <v>5</v>
      </c>
      <c r="B9" s="95"/>
      <c r="C9" s="95"/>
      <c r="D9" s="39"/>
      <c r="E9" s="39"/>
      <c r="F9" s="39">
        <f t="shared" si="0"/>
        <v>0</v>
      </c>
      <c r="G9" s="122">
        <f t="shared" si="1"/>
        <v>4</v>
      </c>
      <c r="H9" s="39"/>
      <c r="I9" s="39"/>
      <c r="J9" s="39">
        <f t="shared" si="8"/>
        <v>0</v>
      </c>
      <c r="K9" s="122">
        <f t="shared" si="2"/>
        <v>4</v>
      </c>
      <c r="L9" s="39">
        <f t="shared" si="9"/>
        <v>0</v>
      </c>
      <c r="M9" s="39">
        <f t="shared" si="10"/>
        <v>0</v>
      </c>
      <c r="N9" s="39">
        <f t="shared" si="11"/>
        <v>0</v>
      </c>
      <c r="O9" s="122">
        <f t="shared" si="5"/>
        <v>4</v>
      </c>
      <c r="P9" s="39">
        <f t="shared" si="6"/>
        <v>0</v>
      </c>
      <c r="Q9" s="123">
        <f t="shared" si="7"/>
        <v>4</v>
      </c>
      <c r="R9" s="8"/>
    </row>
    <row r="10" spans="1:42" s="149" customFormat="1" ht="13.5" thickBot="1">
      <c r="A10" s="123">
        <v>6</v>
      </c>
      <c r="B10" s="3"/>
      <c r="C10" s="3"/>
      <c r="D10" s="3"/>
      <c r="E10" s="3"/>
      <c r="F10" s="39">
        <f t="shared" si="0"/>
        <v>0</v>
      </c>
      <c r="G10" s="122">
        <f t="shared" si="1"/>
        <v>4</v>
      </c>
      <c r="H10" s="39"/>
      <c r="I10" s="39"/>
      <c r="J10" s="39">
        <f t="shared" si="8"/>
        <v>0</v>
      </c>
      <c r="K10" s="122">
        <f t="shared" si="2"/>
        <v>4</v>
      </c>
      <c r="L10" s="39">
        <f t="shared" si="9"/>
        <v>0</v>
      </c>
      <c r="M10" s="39">
        <f t="shared" si="10"/>
        <v>0</v>
      </c>
      <c r="N10" s="39">
        <f t="shared" si="11"/>
        <v>0</v>
      </c>
      <c r="O10" s="122">
        <f t="shared" si="5"/>
        <v>4</v>
      </c>
      <c r="P10" s="43">
        <f t="shared" si="6"/>
        <v>0</v>
      </c>
      <c r="Q10" s="123">
        <f t="shared" si="7"/>
        <v>4</v>
      </c>
      <c r="R10" s="160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</row>
    <row r="11" spans="1:18" ht="12.75">
      <c r="A11" s="49">
        <v>7</v>
      </c>
      <c r="B11" s="3"/>
      <c r="C11" s="3"/>
      <c r="D11" s="3"/>
      <c r="E11" s="3"/>
      <c r="F11" s="39">
        <f t="shared" si="0"/>
        <v>0</v>
      </c>
      <c r="G11" s="122">
        <f t="shared" si="1"/>
        <v>4</v>
      </c>
      <c r="H11" s="185"/>
      <c r="I11" s="185"/>
      <c r="J11" s="39">
        <f t="shared" si="8"/>
        <v>0</v>
      </c>
      <c r="K11" s="122">
        <f t="shared" si="2"/>
        <v>4</v>
      </c>
      <c r="L11" s="39">
        <f t="shared" si="9"/>
        <v>0</v>
      </c>
      <c r="M11" s="39">
        <f t="shared" si="10"/>
        <v>0</v>
      </c>
      <c r="N11" s="39">
        <f t="shared" si="11"/>
        <v>0</v>
      </c>
      <c r="O11" s="122">
        <f t="shared" si="5"/>
        <v>4</v>
      </c>
      <c r="P11" s="121">
        <f t="shared" si="6"/>
        <v>0</v>
      </c>
      <c r="Q11" s="123">
        <f t="shared" si="7"/>
        <v>4</v>
      </c>
      <c r="R11" s="8"/>
    </row>
    <row r="12" spans="1:18" ht="12.75">
      <c r="A12" s="49">
        <v>8</v>
      </c>
      <c r="B12" s="95"/>
      <c r="C12" s="95"/>
      <c r="D12" s="39"/>
      <c r="E12" s="39"/>
      <c r="F12" s="39">
        <f t="shared" si="0"/>
        <v>0</v>
      </c>
      <c r="G12" s="122">
        <f t="shared" si="1"/>
        <v>4</v>
      </c>
      <c r="H12" s="39"/>
      <c r="I12" s="39"/>
      <c r="J12" s="39">
        <f t="shared" si="8"/>
        <v>0</v>
      </c>
      <c r="K12" s="122">
        <f t="shared" si="2"/>
        <v>4</v>
      </c>
      <c r="L12" s="39">
        <f t="shared" si="9"/>
        <v>0</v>
      </c>
      <c r="M12" s="39">
        <f t="shared" si="10"/>
        <v>0</v>
      </c>
      <c r="N12" s="39">
        <f t="shared" si="11"/>
        <v>0</v>
      </c>
      <c r="O12" s="122">
        <f t="shared" si="5"/>
        <v>4</v>
      </c>
      <c r="P12" s="39">
        <f t="shared" si="6"/>
        <v>0</v>
      </c>
      <c r="Q12" s="123">
        <f t="shared" si="7"/>
        <v>4</v>
      </c>
      <c r="R12" s="8"/>
    </row>
    <row r="13" spans="1:18" ht="12.75">
      <c r="A13" s="49">
        <v>9</v>
      </c>
      <c r="B13" s="95"/>
      <c r="C13" s="95"/>
      <c r="D13" s="39"/>
      <c r="E13" s="39"/>
      <c r="F13" s="39">
        <f t="shared" si="0"/>
        <v>0</v>
      </c>
      <c r="G13" s="122">
        <f t="shared" si="1"/>
        <v>4</v>
      </c>
      <c r="H13" s="39"/>
      <c r="I13" s="39"/>
      <c r="J13" s="39">
        <f t="shared" si="8"/>
        <v>0</v>
      </c>
      <c r="K13" s="122">
        <f t="shared" si="2"/>
        <v>4</v>
      </c>
      <c r="L13" s="39">
        <f t="shared" si="3"/>
        <v>0</v>
      </c>
      <c r="M13" s="39">
        <f aca="true" t="shared" si="12" ref="M13:M35">I13</f>
        <v>0</v>
      </c>
      <c r="N13" s="39">
        <f t="shared" si="4"/>
        <v>0</v>
      </c>
      <c r="O13" s="122">
        <f t="shared" si="5"/>
        <v>4</v>
      </c>
      <c r="P13" s="39">
        <f t="shared" si="6"/>
        <v>0</v>
      </c>
      <c r="Q13" s="123">
        <f t="shared" si="7"/>
        <v>4</v>
      </c>
      <c r="R13" s="8"/>
    </row>
    <row r="14" spans="1:18" ht="12.75">
      <c r="A14" s="49">
        <v>10</v>
      </c>
      <c r="B14" s="95"/>
      <c r="C14" s="95"/>
      <c r="D14" s="39"/>
      <c r="E14" s="39"/>
      <c r="F14" s="39">
        <f t="shared" si="0"/>
        <v>0</v>
      </c>
      <c r="G14" s="122">
        <f t="shared" si="1"/>
        <v>4</v>
      </c>
      <c r="H14" s="39"/>
      <c r="I14" s="39"/>
      <c r="J14" s="39">
        <f t="shared" si="8"/>
        <v>0</v>
      </c>
      <c r="K14" s="122">
        <f t="shared" si="2"/>
        <v>4</v>
      </c>
      <c r="L14" s="39">
        <f t="shared" si="3"/>
        <v>0</v>
      </c>
      <c r="M14" s="39">
        <f t="shared" si="12"/>
        <v>0</v>
      </c>
      <c r="N14" s="39">
        <f t="shared" si="4"/>
        <v>0</v>
      </c>
      <c r="O14" s="122">
        <f t="shared" si="5"/>
        <v>4</v>
      </c>
      <c r="P14" s="39">
        <f t="shared" si="6"/>
        <v>0</v>
      </c>
      <c r="Q14" s="123">
        <f t="shared" si="7"/>
        <v>4</v>
      </c>
      <c r="R14" s="8"/>
    </row>
    <row r="15" spans="1:18" ht="12.75">
      <c r="A15" s="49">
        <v>11</v>
      </c>
      <c r="B15" s="184"/>
      <c r="C15" s="184"/>
      <c r="D15" s="39"/>
      <c r="E15" s="39"/>
      <c r="F15" s="39">
        <f t="shared" si="0"/>
        <v>0</v>
      </c>
      <c r="G15" s="122">
        <f t="shared" si="1"/>
        <v>4</v>
      </c>
      <c r="H15" s="39"/>
      <c r="I15" s="39"/>
      <c r="J15" s="39">
        <f t="shared" si="8"/>
        <v>0</v>
      </c>
      <c r="K15" s="122">
        <f t="shared" si="2"/>
        <v>4</v>
      </c>
      <c r="L15" s="39">
        <f t="shared" si="3"/>
        <v>0</v>
      </c>
      <c r="M15" s="39">
        <f t="shared" si="12"/>
        <v>0</v>
      </c>
      <c r="N15" s="39">
        <f t="shared" si="4"/>
        <v>0</v>
      </c>
      <c r="O15" s="122">
        <f t="shared" si="5"/>
        <v>4</v>
      </c>
      <c r="P15" s="39">
        <f t="shared" si="6"/>
        <v>0</v>
      </c>
      <c r="Q15" s="123">
        <f t="shared" si="7"/>
        <v>4</v>
      </c>
      <c r="R15" s="8"/>
    </row>
    <row r="16" spans="1:18" ht="12.75">
      <c r="A16" s="49">
        <v>12</v>
      </c>
      <c r="B16" s="40"/>
      <c r="C16" s="40"/>
      <c r="D16" s="39"/>
      <c r="E16" s="39"/>
      <c r="F16" s="39">
        <f t="shared" si="0"/>
        <v>0</v>
      </c>
      <c r="G16" s="122">
        <f t="shared" si="1"/>
        <v>4</v>
      </c>
      <c r="H16" s="39"/>
      <c r="I16" s="39"/>
      <c r="J16" s="39">
        <f t="shared" si="8"/>
        <v>0</v>
      </c>
      <c r="K16" s="122">
        <f t="shared" si="2"/>
        <v>4</v>
      </c>
      <c r="L16" s="39">
        <f t="shared" si="3"/>
        <v>0</v>
      </c>
      <c r="M16" s="39">
        <f t="shared" si="12"/>
        <v>0</v>
      </c>
      <c r="N16" s="39">
        <f t="shared" si="4"/>
        <v>0</v>
      </c>
      <c r="O16" s="122">
        <f t="shared" si="5"/>
        <v>4</v>
      </c>
      <c r="P16" s="39">
        <f t="shared" si="6"/>
        <v>0</v>
      </c>
      <c r="Q16" s="123">
        <f t="shared" si="7"/>
        <v>4</v>
      </c>
      <c r="R16" s="8"/>
    </row>
    <row r="17" spans="1:18" ht="12.75">
      <c r="A17" s="49">
        <v>13</v>
      </c>
      <c r="B17" s="40"/>
      <c r="C17" s="40"/>
      <c r="D17" s="39"/>
      <c r="E17" s="39"/>
      <c r="F17" s="39">
        <f t="shared" si="0"/>
        <v>0</v>
      </c>
      <c r="G17" s="122">
        <f t="shared" si="1"/>
        <v>4</v>
      </c>
      <c r="H17" s="39"/>
      <c r="I17" s="39"/>
      <c r="J17" s="39">
        <f t="shared" si="8"/>
        <v>0</v>
      </c>
      <c r="K17" s="122">
        <f t="shared" si="2"/>
        <v>4</v>
      </c>
      <c r="L17" s="39">
        <f t="shared" si="3"/>
        <v>0</v>
      </c>
      <c r="M17" s="39">
        <f t="shared" si="12"/>
        <v>0</v>
      </c>
      <c r="N17" s="39">
        <f t="shared" si="4"/>
        <v>0</v>
      </c>
      <c r="O17" s="122">
        <f t="shared" si="5"/>
        <v>4</v>
      </c>
      <c r="P17" s="39">
        <f t="shared" si="6"/>
        <v>0</v>
      </c>
      <c r="Q17" s="120">
        <f t="shared" si="7"/>
        <v>4</v>
      </c>
      <c r="R17" s="8"/>
    </row>
    <row r="18" spans="1:18" ht="12.75">
      <c r="A18" s="49">
        <v>14</v>
      </c>
      <c r="B18" s="40"/>
      <c r="C18" s="40"/>
      <c r="D18" s="39"/>
      <c r="E18" s="39"/>
      <c r="F18" s="39">
        <f t="shared" si="0"/>
        <v>0</v>
      </c>
      <c r="G18" s="122">
        <f t="shared" si="1"/>
        <v>4</v>
      </c>
      <c r="H18" s="39"/>
      <c r="I18" s="39"/>
      <c r="J18" s="39">
        <f t="shared" si="8"/>
        <v>0</v>
      </c>
      <c r="K18" s="122">
        <f t="shared" si="2"/>
        <v>4</v>
      </c>
      <c r="L18" s="39">
        <f t="shared" si="3"/>
        <v>0</v>
      </c>
      <c r="M18" s="39">
        <f t="shared" si="12"/>
        <v>0</v>
      </c>
      <c r="N18" s="39">
        <f t="shared" si="4"/>
        <v>0</v>
      </c>
      <c r="O18" s="122">
        <f t="shared" si="5"/>
        <v>4</v>
      </c>
      <c r="P18" s="39">
        <f t="shared" si="6"/>
        <v>0</v>
      </c>
      <c r="Q18" s="120">
        <f t="shared" si="7"/>
        <v>4</v>
      </c>
      <c r="R18" s="8"/>
    </row>
    <row r="19" spans="1:18" ht="12.75">
      <c r="A19" s="49">
        <v>15</v>
      </c>
      <c r="B19" s="40"/>
      <c r="C19" s="40"/>
      <c r="D19" s="39"/>
      <c r="E19" s="39"/>
      <c r="F19" s="39">
        <f t="shared" si="0"/>
        <v>0</v>
      </c>
      <c r="G19" s="122">
        <f t="shared" si="1"/>
        <v>4</v>
      </c>
      <c r="H19" s="39"/>
      <c r="I19" s="39"/>
      <c r="J19" s="39">
        <f t="shared" si="8"/>
        <v>0</v>
      </c>
      <c r="K19" s="122">
        <f t="shared" si="2"/>
        <v>4</v>
      </c>
      <c r="L19" s="39">
        <f t="shared" si="3"/>
        <v>0</v>
      </c>
      <c r="M19" s="39">
        <f t="shared" si="12"/>
        <v>0</v>
      </c>
      <c r="N19" s="39">
        <f t="shared" si="4"/>
        <v>0</v>
      </c>
      <c r="O19" s="122">
        <f t="shared" si="5"/>
        <v>4</v>
      </c>
      <c r="P19" s="39">
        <f t="shared" si="6"/>
        <v>0</v>
      </c>
      <c r="Q19" s="120">
        <f t="shared" si="7"/>
        <v>4</v>
      </c>
      <c r="R19" s="8"/>
    </row>
    <row r="20" spans="1:18" ht="12.75">
      <c r="A20" s="49">
        <v>16</v>
      </c>
      <c r="B20" s="40"/>
      <c r="C20" s="40"/>
      <c r="D20" s="39"/>
      <c r="E20" s="39"/>
      <c r="F20" s="39">
        <f t="shared" si="0"/>
        <v>0</v>
      </c>
      <c r="G20" s="122">
        <f t="shared" si="1"/>
        <v>4</v>
      </c>
      <c r="H20" s="39"/>
      <c r="I20" s="39"/>
      <c r="J20" s="39">
        <f t="shared" si="8"/>
        <v>0</v>
      </c>
      <c r="K20" s="122">
        <f t="shared" si="2"/>
        <v>4</v>
      </c>
      <c r="L20" s="39">
        <f t="shared" si="3"/>
        <v>0</v>
      </c>
      <c r="M20" s="39">
        <f t="shared" si="12"/>
        <v>0</v>
      </c>
      <c r="N20" s="39">
        <f t="shared" si="4"/>
        <v>0</v>
      </c>
      <c r="O20" s="122">
        <f t="shared" si="5"/>
        <v>4</v>
      </c>
      <c r="P20" s="39">
        <f t="shared" si="6"/>
        <v>0</v>
      </c>
      <c r="Q20" s="120">
        <f t="shared" si="7"/>
        <v>4</v>
      </c>
      <c r="R20" s="8"/>
    </row>
    <row r="21" spans="1:18" ht="12.75">
      <c r="A21" s="49">
        <v>17</v>
      </c>
      <c r="B21" s="40"/>
      <c r="C21" s="40"/>
      <c r="D21" s="39"/>
      <c r="E21" s="39"/>
      <c r="F21" s="39">
        <f t="shared" si="0"/>
        <v>0</v>
      </c>
      <c r="G21" s="122">
        <f t="shared" si="1"/>
        <v>4</v>
      </c>
      <c r="H21" s="39"/>
      <c r="I21" s="39"/>
      <c r="J21" s="39">
        <f t="shared" si="8"/>
        <v>0</v>
      </c>
      <c r="K21" s="122">
        <f t="shared" si="2"/>
        <v>4</v>
      </c>
      <c r="L21" s="39">
        <f t="shared" si="3"/>
        <v>0</v>
      </c>
      <c r="M21" s="39">
        <f t="shared" si="12"/>
        <v>0</v>
      </c>
      <c r="N21" s="39">
        <f t="shared" si="4"/>
        <v>0</v>
      </c>
      <c r="O21" s="122">
        <f t="shared" si="5"/>
        <v>4</v>
      </c>
      <c r="P21" s="39">
        <f t="shared" si="6"/>
        <v>0</v>
      </c>
      <c r="Q21" s="120">
        <f t="shared" si="7"/>
        <v>4</v>
      </c>
      <c r="R21" s="8"/>
    </row>
    <row r="22" spans="1:18" ht="12.75">
      <c r="A22" s="49">
        <v>18</v>
      </c>
      <c r="B22" s="40"/>
      <c r="C22" s="40"/>
      <c r="D22" s="39"/>
      <c r="E22" s="39"/>
      <c r="F22" s="39">
        <f t="shared" si="0"/>
        <v>0</v>
      </c>
      <c r="G22" s="122">
        <f t="shared" si="1"/>
        <v>4</v>
      </c>
      <c r="H22" s="39"/>
      <c r="I22" s="39"/>
      <c r="J22" s="39">
        <f t="shared" si="8"/>
        <v>0</v>
      </c>
      <c r="K22" s="122">
        <f t="shared" si="2"/>
        <v>4</v>
      </c>
      <c r="L22" s="39">
        <f t="shared" si="3"/>
        <v>0</v>
      </c>
      <c r="M22" s="39">
        <f t="shared" si="12"/>
        <v>0</v>
      </c>
      <c r="N22" s="39">
        <f t="shared" si="4"/>
        <v>0</v>
      </c>
      <c r="O22" s="122">
        <f t="shared" si="5"/>
        <v>4</v>
      </c>
      <c r="P22" s="39">
        <f t="shared" si="6"/>
        <v>0</v>
      </c>
      <c r="Q22" s="120">
        <f t="shared" si="7"/>
        <v>4</v>
      </c>
      <c r="R22" s="8"/>
    </row>
    <row r="23" spans="1:18" ht="12.75">
      <c r="A23" s="49">
        <v>19</v>
      </c>
      <c r="B23" s="40"/>
      <c r="C23" s="40"/>
      <c r="D23" s="39"/>
      <c r="E23" s="39"/>
      <c r="F23" s="39">
        <f t="shared" si="0"/>
        <v>0</v>
      </c>
      <c r="G23" s="122">
        <f t="shared" si="1"/>
        <v>4</v>
      </c>
      <c r="H23" s="39"/>
      <c r="I23" s="39"/>
      <c r="J23" s="39">
        <f t="shared" si="8"/>
        <v>0</v>
      </c>
      <c r="K23" s="122">
        <f t="shared" si="2"/>
        <v>4</v>
      </c>
      <c r="L23" s="39">
        <f t="shared" si="3"/>
        <v>0</v>
      </c>
      <c r="M23" s="39">
        <f t="shared" si="12"/>
        <v>0</v>
      </c>
      <c r="N23" s="39">
        <f t="shared" si="4"/>
        <v>0</v>
      </c>
      <c r="O23" s="122">
        <f t="shared" si="5"/>
        <v>4</v>
      </c>
      <c r="P23" s="39">
        <f t="shared" si="6"/>
        <v>0</v>
      </c>
      <c r="Q23" s="120">
        <f t="shared" si="7"/>
        <v>4</v>
      </c>
      <c r="R23" s="8"/>
    </row>
    <row r="24" spans="1:18" ht="12.75">
      <c r="A24" s="49">
        <v>20</v>
      </c>
      <c r="B24" s="40"/>
      <c r="C24" s="40"/>
      <c r="D24" s="39"/>
      <c r="E24" s="39"/>
      <c r="F24" s="39">
        <f t="shared" si="0"/>
        <v>0</v>
      </c>
      <c r="G24" s="122">
        <f t="shared" si="1"/>
        <v>4</v>
      </c>
      <c r="H24" s="39"/>
      <c r="I24" s="39"/>
      <c r="J24" s="39">
        <f t="shared" si="8"/>
        <v>0</v>
      </c>
      <c r="K24" s="122">
        <f t="shared" si="2"/>
        <v>4</v>
      </c>
      <c r="L24" s="39">
        <f t="shared" si="3"/>
        <v>0</v>
      </c>
      <c r="M24" s="39">
        <f t="shared" si="12"/>
        <v>0</v>
      </c>
      <c r="N24" s="39">
        <f t="shared" si="4"/>
        <v>0</v>
      </c>
      <c r="O24" s="122">
        <f t="shared" si="5"/>
        <v>4</v>
      </c>
      <c r="P24" s="39">
        <f t="shared" si="6"/>
        <v>0</v>
      </c>
      <c r="Q24" s="120">
        <f t="shared" si="7"/>
        <v>4</v>
      </c>
      <c r="R24" s="8"/>
    </row>
    <row r="25" spans="1:18" ht="12.75">
      <c r="A25" s="49">
        <v>21</v>
      </c>
      <c r="B25" s="40"/>
      <c r="C25" s="40"/>
      <c r="D25" s="39"/>
      <c r="E25" s="39"/>
      <c r="F25" s="39">
        <f t="shared" si="0"/>
        <v>0</v>
      </c>
      <c r="G25" s="122">
        <f t="shared" si="1"/>
        <v>4</v>
      </c>
      <c r="H25" s="39"/>
      <c r="I25" s="39"/>
      <c r="J25" s="39">
        <f t="shared" si="8"/>
        <v>0</v>
      </c>
      <c r="K25" s="122">
        <f t="shared" si="2"/>
        <v>4</v>
      </c>
      <c r="L25" s="39">
        <f t="shared" si="3"/>
        <v>0</v>
      </c>
      <c r="M25" s="39">
        <f t="shared" si="12"/>
        <v>0</v>
      </c>
      <c r="N25" s="39">
        <f t="shared" si="4"/>
        <v>0</v>
      </c>
      <c r="O25" s="122">
        <f t="shared" si="5"/>
        <v>4</v>
      </c>
      <c r="P25" s="39">
        <f t="shared" si="6"/>
        <v>0</v>
      </c>
      <c r="Q25" s="120">
        <f t="shared" si="7"/>
        <v>4</v>
      </c>
      <c r="R25" s="8"/>
    </row>
    <row r="26" spans="1:18" ht="12.75">
      <c r="A26" s="49">
        <v>22</v>
      </c>
      <c r="B26" s="40"/>
      <c r="C26" s="40"/>
      <c r="D26" s="40"/>
      <c r="E26" s="40"/>
      <c r="F26" s="39">
        <f t="shared" si="0"/>
        <v>0</v>
      </c>
      <c r="G26" s="122">
        <f t="shared" si="1"/>
        <v>4</v>
      </c>
      <c r="H26" s="40"/>
      <c r="I26" s="40"/>
      <c r="J26" s="39">
        <f t="shared" si="8"/>
        <v>0</v>
      </c>
      <c r="K26" s="122">
        <f t="shared" si="2"/>
        <v>4</v>
      </c>
      <c r="L26" s="39">
        <f t="shared" si="3"/>
        <v>0</v>
      </c>
      <c r="M26" s="39">
        <f t="shared" si="12"/>
        <v>0</v>
      </c>
      <c r="N26" s="39">
        <f t="shared" si="4"/>
        <v>0</v>
      </c>
      <c r="O26" s="122">
        <f t="shared" si="5"/>
        <v>4</v>
      </c>
      <c r="P26" s="39">
        <f t="shared" si="6"/>
        <v>0</v>
      </c>
      <c r="Q26" s="120">
        <f t="shared" si="7"/>
        <v>4</v>
      </c>
      <c r="R26" s="8"/>
    </row>
    <row r="27" spans="1:18" ht="12.75">
      <c r="A27" s="49">
        <v>23</v>
      </c>
      <c r="B27" s="40"/>
      <c r="C27" s="40"/>
      <c r="D27" s="40"/>
      <c r="E27" s="40"/>
      <c r="F27" s="39">
        <f t="shared" si="0"/>
        <v>0</v>
      </c>
      <c r="G27" s="122">
        <f t="shared" si="1"/>
        <v>4</v>
      </c>
      <c r="H27" s="40"/>
      <c r="I27" s="40"/>
      <c r="J27" s="39">
        <f t="shared" si="8"/>
        <v>0</v>
      </c>
      <c r="K27" s="122">
        <f t="shared" si="2"/>
        <v>4</v>
      </c>
      <c r="L27" s="39">
        <f t="shared" si="3"/>
        <v>0</v>
      </c>
      <c r="M27" s="39">
        <f t="shared" si="12"/>
        <v>0</v>
      </c>
      <c r="N27" s="39">
        <f t="shared" si="4"/>
        <v>0</v>
      </c>
      <c r="O27" s="122">
        <f t="shared" si="5"/>
        <v>4</v>
      </c>
      <c r="P27" s="39">
        <f t="shared" si="6"/>
        <v>0</v>
      </c>
      <c r="Q27" s="120">
        <f t="shared" si="7"/>
        <v>4</v>
      </c>
      <c r="R27" s="8"/>
    </row>
    <row r="28" spans="1:18" ht="12.75">
      <c r="A28" s="49">
        <v>24</v>
      </c>
      <c r="B28" s="40"/>
      <c r="C28" s="40"/>
      <c r="D28" s="40"/>
      <c r="E28" s="40"/>
      <c r="F28" s="39">
        <f t="shared" si="0"/>
        <v>0</v>
      </c>
      <c r="G28" s="122">
        <f t="shared" si="1"/>
        <v>4</v>
      </c>
      <c r="H28" s="40"/>
      <c r="I28" s="40"/>
      <c r="J28" s="39">
        <f t="shared" si="8"/>
        <v>0</v>
      </c>
      <c r="K28" s="122">
        <f t="shared" si="2"/>
        <v>4</v>
      </c>
      <c r="L28" s="39">
        <f t="shared" si="3"/>
        <v>0</v>
      </c>
      <c r="M28" s="39">
        <f t="shared" si="12"/>
        <v>0</v>
      </c>
      <c r="N28" s="39">
        <f t="shared" si="4"/>
        <v>0</v>
      </c>
      <c r="O28" s="122">
        <f t="shared" si="5"/>
        <v>4</v>
      </c>
      <c r="P28" s="39">
        <f t="shared" si="6"/>
        <v>0</v>
      </c>
      <c r="Q28" s="120">
        <f t="shared" si="7"/>
        <v>4</v>
      </c>
      <c r="R28" s="8"/>
    </row>
    <row r="29" spans="1:18" ht="12.75">
      <c r="A29" s="123">
        <v>25</v>
      </c>
      <c r="B29" s="42"/>
      <c r="C29" s="42"/>
      <c r="D29" s="42"/>
      <c r="E29" s="42"/>
      <c r="F29" s="39">
        <f t="shared" si="0"/>
        <v>0</v>
      </c>
      <c r="G29" s="122">
        <f t="shared" si="1"/>
        <v>4</v>
      </c>
      <c r="H29" s="42"/>
      <c r="I29" s="42"/>
      <c r="J29" s="39">
        <f t="shared" si="8"/>
        <v>0</v>
      </c>
      <c r="K29" s="122">
        <f t="shared" si="2"/>
        <v>4</v>
      </c>
      <c r="L29" s="43">
        <f t="shared" si="3"/>
        <v>0</v>
      </c>
      <c r="M29" s="43">
        <f t="shared" si="12"/>
        <v>0</v>
      </c>
      <c r="N29" s="39">
        <f t="shared" si="4"/>
        <v>0</v>
      </c>
      <c r="O29" s="122">
        <f t="shared" si="5"/>
        <v>4</v>
      </c>
      <c r="P29" s="39">
        <f t="shared" si="6"/>
        <v>0</v>
      </c>
      <c r="Q29" s="120">
        <f t="shared" si="7"/>
        <v>4</v>
      </c>
      <c r="R29" s="8"/>
    </row>
    <row r="30" spans="1:18" ht="12.75">
      <c r="A30" s="49">
        <v>26</v>
      </c>
      <c r="B30" s="40"/>
      <c r="C30" s="40"/>
      <c r="D30" s="40"/>
      <c r="E30" s="44"/>
      <c r="F30" s="39">
        <f t="shared" si="0"/>
        <v>0</v>
      </c>
      <c r="G30" s="122">
        <f t="shared" si="1"/>
        <v>4</v>
      </c>
      <c r="H30" s="40"/>
      <c r="I30" s="40"/>
      <c r="J30" s="39">
        <f t="shared" si="8"/>
        <v>0</v>
      </c>
      <c r="K30" s="122">
        <f t="shared" si="2"/>
        <v>4</v>
      </c>
      <c r="L30" s="39">
        <f t="shared" si="3"/>
        <v>0</v>
      </c>
      <c r="M30" s="39">
        <f t="shared" si="12"/>
        <v>0</v>
      </c>
      <c r="N30" s="39">
        <f t="shared" si="4"/>
        <v>0</v>
      </c>
      <c r="O30" s="122">
        <f t="shared" si="5"/>
        <v>4</v>
      </c>
      <c r="P30" s="39">
        <f t="shared" si="6"/>
        <v>0</v>
      </c>
      <c r="Q30" s="120">
        <f t="shared" si="7"/>
        <v>4</v>
      </c>
      <c r="R30" s="8"/>
    </row>
    <row r="31" spans="1:18" ht="12.75">
      <c r="A31" s="49">
        <v>27</v>
      </c>
      <c r="B31" s="3"/>
      <c r="C31" s="3"/>
      <c r="D31" s="3"/>
      <c r="E31" s="37"/>
      <c r="F31" s="39">
        <f t="shared" si="0"/>
        <v>0</v>
      </c>
      <c r="G31" s="122">
        <f t="shared" si="1"/>
        <v>4</v>
      </c>
      <c r="H31" s="40"/>
      <c r="I31" s="40"/>
      <c r="J31" s="39">
        <f t="shared" si="8"/>
        <v>0</v>
      </c>
      <c r="K31" s="122">
        <f t="shared" si="2"/>
        <v>4</v>
      </c>
      <c r="L31" s="39">
        <f t="shared" si="3"/>
        <v>0</v>
      </c>
      <c r="M31" s="39">
        <f t="shared" si="12"/>
        <v>0</v>
      </c>
      <c r="N31" s="39">
        <f t="shared" si="4"/>
        <v>0</v>
      </c>
      <c r="O31" s="122">
        <f t="shared" si="5"/>
        <v>4</v>
      </c>
      <c r="P31" s="39">
        <f t="shared" si="6"/>
        <v>0</v>
      </c>
      <c r="Q31" s="120">
        <f t="shared" si="7"/>
        <v>4</v>
      </c>
      <c r="R31" s="8"/>
    </row>
    <row r="32" spans="1:18" ht="12.75">
      <c r="A32" s="49">
        <v>28</v>
      </c>
      <c r="B32" s="3"/>
      <c r="C32" s="3"/>
      <c r="D32" s="3"/>
      <c r="E32" s="37"/>
      <c r="F32" s="39">
        <f t="shared" si="0"/>
        <v>0</v>
      </c>
      <c r="G32" s="122">
        <f t="shared" si="1"/>
        <v>4</v>
      </c>
      <c r="H32" s="40"/>
      <c r="I32" s="40"/>
      <c r="J32" s="39">
        <f t="shared" si="8"/>
        <v>0</v>
      </c>
      <c r="K32" s="122">
        <f t="shared" si="2"/>
        <v>4</v>
      </c>
      <c r="L32" s="39">
        <f t="shared" si="3"/>
        <v>0</v>
      </c>
      <c r="M32" s="39">
        <f t="shared" si="12"/>
        <v>0</v>
      </c>
      <c r="N32" s="39">
        <f t="shared" si="4"/>
        <v>0</v>
      </c>
      <c r="O32" s="122">
        <f t="shared" si="5"/>
        <v>4</v>
      </c>
      <c r="P32" s="39">
        <f t="shared" si="6"/>
        <v>0</v>
      </c>
      <c r="Q32" s="120">
        <f t="shared" si="7"/>
        <v>4</v>
      </c>
      <c r="R32" s="8"/>
    </row>
    <row r="33" spans="1:18" ht="12.75">
      <c r="A33" s="49">
        <v>29</v>
      </c>
      <c r="B33" s="3"/>
      <c r="C33" s="3"/>
      <c r="D33" s="3"/>
      <c r="E33" s="37"/>
      <c r="F33" s="39">
        <f t="shared" si="0"/>
        <v>0</v>
      </c>
      <c r="G33" s="122">
        <f t="shared" si="1"/>
        <v>4</v>
      </c>
      <c r="H33" s="40"/>
      <c r="I33" s="40"/>
      <c r="J33" s="39">
        <f t="shared" si="8"/>
        <v>0</v>
      </c>
      <c r="K33" s="122">
        <f t="shared" si="2"/>
        <v>4</v>
      </c>
      <c r="L33" s="39">
        <f t="shared" si="3"/>
        <v>0</v>
      </c>
      <c r="M33" s="39">
        <f t="shared" si="12"/>
        <v>0</v>
      </c>
      <c r="N33" s="39">
        <f t="shared" si="4"/>
        <v>0</v>
      </c>
      <c r="O33" s="122">
        <f t="shared" si="5"/>
        <v>4</v>
      </c>
      <c r="P33" s="39">
        <f t="shared" si="6"/>
        <v>0</v>
      </c>
      <c r="Q33" s="120">
        <f t="shared" si="7"/>
        <v>4</v>
      </c>
      <c r="R33" s="8"/>
    </row>
    <row r="34" spans="1:18" ht="12.75">
      <c r="A34" s="49">
        <v>30</v>
      </c>
      <c r="B34" s="3"/>
      <c r="C34" s="3"/>
      <c r="D34" s="3"/>
      <c r="E34" s="37"/>
      <c r="F34" s="39">
        <f t="shared" si="0"/>
        <v>0</v>
      </c>
      <c r="G34" s="122">
        <f t="shared" si="1"/>
        <v>4</v>
      </c>
      <c r="H34" s="40"/>
      <c r="I34" s="40"/>
      <c r="J34" s="39">
        <f t="shared" si="8"/>
        <v>0</v>
      </c>
      <c r="K34" s="122">
        <f t="shared" si="2"/>
        <v>4</v>
      </c>
      <c r="L34" s="39">
        <f t="shared" si="3"/>
        <v>0</v>
      </c>
      <c r="M34" s="39">
        <f t="shared" si="12"/>
        <v>0</v>
      </c>
      <c r="N34" s="39">
        <f t="shared" si="4"/>
        <v>0</v>
      </c>
      <c r="O34" s="122">
        <f t="shared" si="5"/>
        <v>4</v>
      </c>
      <c r="P34" s="39">
        <f t="shared" si="6"/>
        <v>0</v>
      </c>
      <c r="Q34" s="120">
        <f t="shared" si="7"/>
        <v>4</v>
      </c>
      <c r="R34" s="8"/>
    </row>
    <row r="35" spans="1:18" ht="12.75">
      <c r="A35" s="49">
        <v>31</v>
      </c>
      <c r="B35" s="3"/>
      <c r="C35" s="3"/>
      <c r="D35" s="3"/>
      <c r="E35" s="37"/>
      <c r="F35" s="39">
        <f t="shared" si="0"/>
        <v>0</v>
      </c>
      <c r="G35" s="46">
        <f t="shared" si="1"/>
        <v>4</v>
      </c>
      <c r="H35" s="40"/>
      <c r="I35" s="40"/>
      <c r="J35" s="39">
        <f t="shared" si="8"/>
        <v>0</v>
      </c>
      <c r="K35" s="46">
        <f t="shared" si="2"/>
        <v>4</v>
      </c>
      <c r="L35" s="39">
        <f t="shared" si="3"/>
        <v>0</v>
      </c>
      <c r="M35" s="39">
        <f t="shared" si="12"/>
        <v>0</v>
      </c>
      <c r="N35" s="39">
        <f t="shared" si="4"/>
        <v>0</v>
      </c>
      <c r="O35" s="46">
        <f t="shared" si="5"/>
        <v>4</v>
      </c>
      <c r="P35" s="39">
        <f t="shared" si="6"/>
        <v>0</v>
      </c>
      <c r="Q35" s="46">
        <f t="shared" si="7"/>
        <v>4</v>
      </c>
      <c r="R35" s="8"/>
    </row>
    <row r="36" spans="17:18" ht="12.75">
      <c r="Q36" s="108"/>
      <c r="R36" s="8"/>
    </row>
    <row r="37" ht="12.75">
      <c r="B37" t="e">
        <f>#REF!</f>
        <v>#REF!</v>
      </c>
    </row>
    <row r="39" spans="1:6" ht="12.75">
      <c r="A39" s="103"/>
      <c r="B39" s="94" t="s">
        <v>99</v>
      </c>
      <c r="C39" s="5"/>
      <c r="D39" s="4"/>
      <c r="E39" s="4"/>
      <c r="F39" s="5"/>
    </row>
    <row r="40" spans="1:6" ht="12.75">
      <c r="A40" s="13"/>
      <c r="C40" s="5"/>
      <c r="D40" s="5"/>
      <c r="E40" s="10"/>
      <c r="F40" s="10"/>
    </row>
    <row r="41" spans="1:6" ht="12.75">
      <c r="A41" s="49"/>
      <c r="B41" s="126" t="str">
        <f>B6</f>
        <v>M Temple</v>
      </c>
      <c r="C41" s="126" t="str">
        <f>C6</f>
        <v>Worplesdon</v>
      </c>
      <c r="D41" s="2">
        <f>P6</f>
        <v>726</v>
      </c>
      <c r="E41" s="4"/>
      <c r="F41" s="10"/>
    </row>
    <row r="42" spans="1:6" ht="12.75">
      <c r="A42" s="49"/>
      <c r="B42" s="126" t="str">
        <f>B7</f>
        <v>P Temple</v>
      </c>
      <c r="C42" s="126" t="str">
        <f>C7</f>
        <v>Worplesdon</v>
      </c>
      <c r="D42" s="2">
        <f>P7</f>
        <v>751</v>
      </c>
      <c r="E42" s="2">
        <f>SUM(D41:D42)</f>
        <v>1477</v>
      </c>
      <c r="F42" s="103">
        <f>RANK(E42,$E$42:$E$57)</f>
        <v>1</v>
      </c>
    </row>
    <row r="43" spans="1:6" ht="12.75">
      <c r="A43" s="122"/>
      <c r="B43" s="5"/>
      <c r="C43" s="5"/>
      <c r="D43" s="4"/>
      <c r="E43" s="4"/>
      <c r="F43" s="10"/>
    </row>
    <row r="44" spans="1:6" ht="12.75">
      <c r="A44" s="49"/>
      <c r="B44" s="40"/>
      <c r="C44" s="40"/>
      <c r="D44" s="2"/>
      <c r="E44" s="4"/>
      <c r="F44" s="10"/>
    </row>
    <row r="45" spans="1:6" ht="12.75">
      <c r="A45" s="49"/>
      <c r="B45" s="40"/>
      <c r="C45" s="40"/>
      <c r="D45" s="39"/>
      <c r="E45" s="2">
        <f>SUM(D44:D45)</f>
        <v>0</v>
      </c>
      <c r="F45" s="13">
        <f>RANK(E45,$E$42:$E$57)</f>
        <v>2</v>
      </c>
    </row>
    <row r="46" spans="1:6" ht="12.75">
      <c r="A46" s="117"/>
      <c r="B46" s="5"/>
      <c r="C46" s="12"/>
      <c r="D46" s="4"/>
      <c r="E46" s="4"/>
      <c r="F46" s="10"/>
    </row>
    <row r="47" spans="1:6" ht="12.75">
      <c r="A47" s="49"/>
      <c r="B47" s="95"/>
      <c r="C47" s="40"/>
      <c r="D47" s="2"/>
      <c r="E47" s="4"/>
      <c r="F47" s="10"/>
    </row>
    <row r="48" spans="1:6" ht="12.75">
      <c r="A48" s="49"/>
      <c r="B48" s="95"/>
      <c r="C48" s="95"/>
      <c r="D48" s="2"/>
      <c r="E48" s="2">
        <f>SUM(D47:D48)</f>
        <v>0</v>
      </c>
      <c r="F48" s="13">
        <f>RANK(E48,$E$42:$E$57)</f>
        <v>2</v>
      </c>
    </row>
    <row r="49" spans="1:5" ht="12.75">
      <c r="A49" s="122"/>
      <c r="B49" s="5"/>
      <c r="C49" s="5"/>
      <c r="D49" s="4"/>
      <c r="E49" s="4"/>
    </row>
    <row r="50" spans="1:5" ht="12.75">
      <c r="A50" s="49"/>
      <c r="B50" s="40"/>
      <c r="C50" s="40"/>
      <c r="D50" s="2"/>
      <c r="E50" s="4"/>
    </row>
    <row r="51" spans="1:6" ht="12.75">
      <c r="A51" s="49"/>
      <c r="B51" s="40"/>
      <c r="C51" s="40"/>
      <c r="D51" s="2"/>
      <c r="E51" s="2">
        <f>SUM(D50:D51)</f>
        <v>0</v>
      </c>
      <c r="F51" s="13">
        <f>RANK(E51,$E$42:$E$57)</f>
        <v>2</v>
      </c>
    </row>
  </sheetData>
  <sheetProtection/>
  <printOptions/>
  <pageMargins left="0.4330708661417323" right="0.4330708661417323" top="0.984251968503937" bottom="0.984251968503937" header="0.5118110236220472" footer="0.5118110236220472"/>
  <pageSetup fitToHeight="3" fitToWidth="1" horizontalDpi="300" verticalDpi="3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 Installed User</dc:creator>
  <cp:keywords/>
  <dc:description/>
  <cp:lastModifiedBy>Ian MacDonald</cp:lastModifiedBy>
  <cp:lastPrinted>2018-06-08T16:41:23Z</cp:lastPrinted>
  <dcterms:created xsi:type="dcterms:W3CDTF">2003-03-20T21:12:41Z</dcterms:created>
  <dcterms:modified xsi:type="dcterms:W3CDTF">2018-06-13T16:04:36Z</dcterms:modified>
  <cp:category/>
  <cp:version/>
  <cp:contentType/>
  <cp:contentStatus/>
</cp:coreProperties>
</file>