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ianma\Documents\BCSBRPA\Results\"/>
    </mc:Choice>
  </mc:AlternateContent>
  <xr:revisionPtr revIDLastSave="0" documentId="8_{EF0A142A-1605-41EA-8732-29230DD7D40A}" xr6:coauthVersionLast="47" xr6:coauthVersionMax="47" xr10:uidLastSave="{00000000-0000-0000-0000-000000000000}"/>
  <bookViews>
    <workbookView xWindow="-120" yWindow="-120" windowWidth="29040" windowHeight="15840" tabRatio="599" firstSheet="1" activeTab="3" xr2:uid="{00000000-000D-0000-FFFF-FFFF00000000}"/>
  </bookViews>
  <sheets>
    <sheet name="Score Sheet" sheetId="7" r:id="rId1"/>
    <sheet name="Results" sheetId="5" r:id="rId2"/>
    <sheet name="Overall Ranking" sheetId="6" r:id="rId3"/>
    <sheet name="A class" sheetId="1" r:id="rId4"/>
    <sheet name="B class" sheetId="2" r:id="rId5"/>
    <sheet name="C class" sheetId="4" r:id="rId6"/>
    <sheet name="D class" sheetId="3" r:id="rId7"/>
    <sheet name="Benchrest" sheetId="15" r:id="rId8"/>
  </sheets>
  <definedNames>
    <definedName name="_xlnm.Print_Area" localSheetId="4">'B class'!$A$1:$R$34</definedName>
    <definedName name="_xlnm.Print_Area" localSheetId="7">Benchrest!$A$1:$Q$35</definedName>
    <definedName name="_xlnm.Print_Area" localSheetId="6">'D class'!$A$1:$Q$37</definedName>
    <definedName name="_xlnm.Print_Area" localSheetId="1">Results!$A$1:$Z$38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0" i="6" l="1"/>
  <c r="M40" i="6"/>
  <c r="L40" i="6"/>
  <c r="K40" i="6"/>
  <c r="I40" i="6"/>
  <c r="E40" i="6"/>
  <c r="F40" i="6" s="1"/>
  <c r="M39" i="6"/>
  <c r="L39" i="6"/>
  <c r="K39" i="6"/>
  <c r="I39" i="6"/>
  <c r="J39" i="6" s="1"/>
  <c r="E39" i="6"/>
  <c r="O39" i="6" s="1"/>
  <c r="L38" i="6"/>
  <c r="K38" i="6"/>
  <c r="M38" i="6" s="1"/>
  <c r="I38" i="6"/>
  <c r="E38" i="6"/>
  <c r="O38" i="6" s="1"/>
  <c r="L37" i="6"/>
  <c r="K37" i="6"/>
  <c r="M37" i="6" s="1"/>
  <c r="I37" i="6"/>
  <c r="E37" i="6"/>
  <c r="O37" i="6" s="1"/>
  <c r="M36" i="6"/>
  <c r="L36" i="6"/>
  <c r="K36" i="6"/>
  <c r="I36" i="6"/>
  <c r="E36" i="6"/>
  <c r="F36" i="6" s="1"/>
  <c r="M35" i="6"/>
  <c r="L35" i="6"/>
  <c r="K35" i="6"/>
  <c r="I35" i="6"/>
  <c r="J35" i="6" s="1"/>
  <c r="E35" i="6"/>
  <c r="O35" i="6" s="1"/>
  <c r="L34" i="6"/>
  <c r="K34" i="6"/>
  <c r="M34" i="6" s="1"/>
  <c r="I34" i="6"/>
  <c r="E34" i="6"/>
  <c r="O34" i="6" s="1"/>
  <c r="L33" i="6"/>
  <c r="K33" i="6"/>
  <c r="M33" i="6" s="1"/>
  <c r="I33" i="6"/>
  <c r="E33" i="6"/>
  <c r="O33" i="6" s="1"/>
  <c r="O32" i="6"/>
  <c r="M32" i="6"/>
  <c r="L32" i="6"/>
  <c r="K32" i="6"/>
  <c r="I32" i="6"/>
  <c r="E32" i="6"/>
  <c r="F32" i="6" s="1"/>
  <c r="M31" i="6"/>
  <c r="L31" i="6"/>
  <c r="K31" i="6"/>
  <c r="I31" i="6"/>
  <c r="J31" i="6" s="1"/>
  <c r="E31" i="6"/>
  <c r="O31" i="6" s="1"/>
  <c r="L30" i="6"/>
  <c r="K30" i="6"/>
  <c r="M30" i="6" s="1"/>
  <c r="I30" i="6"/>
  <c r="E30" i="6"/>
  <c r="O30" i="6" s="1"/>
  <c r="L29" i="6"/>
  <c r="K29" i="6"/>
  <c r="M29" i="6" s="1"/>
  <c r="I29" i="6"/>
  <c r="J29" i="6" s="1"/>
  <c r="E29" i="6"/>
  <c r="O29" i="6" s="1"/>
  <c r="L28" i="6"/>
  <c r="K28" i="6"/>
  <c r="M28" i="6" s="1"/>
  <c r="I28" i="6"/>
  <c r="E28" i="6"/>
  <c r="F28" i="6" s="1"/>
  <c r="M27" i="6"/>
  <c r="L27" i="6"/>
  <c r="K27" i="6"/>
  <c r="I27" i="6"/>
  <c r="J27" i="6" s="1"/>
  <c r="E27" i="6"/>
  <c r="O27" i="6" s="1"/>
  <c r="L26" i="6"/>
  <c r="K26" i="6"/>
  <c r="M26" i="6" s="1"/>
  <c r="I26" i="6"/>
  <c r="E26" i="6"/>
  <c r="F26" i="6" s="1"/>
  <c r="L25" i="6"/>
  <c r="K25" i="6"/>
  <c r="M25" i="6" s="1"/>
  <c r="I25" i="6"/>
  <c r="J25" i="6" s="1"/>
  <c r="E25" i="6"/>
  <c r="O25" i="6" s="1"/>
  <c r="L24" i="6"/>
  <c r="K24" i="6"/>
  <c r="M24" i="6" s="1"/>
  <c r="I24" i="6"/>
  <c r="E24" i="6"/>
  <c r="F24" i="6" s="1"/>
  <c r="M23" i="6"/>
  <c r="L23" i="6"/>
  <c r="K23" i="6"/>
  <c r="I23" i="6"/>
  <c r="J23" i="6" s="1"/>
  <c r="E23" i="6"/>
  <c r="O23" i="6" s="1"/>
  <c r="L22" i="6"/>
  <c r="K22" i="6"/>
  <c r="M22" i="6" s="1"/>
  <c r="I22" i="6"/>
  <c r="E22" i="6"/>
  <c r="F22" i="6" s="1"/>
  <c r="L21" i="6"/>
  <c r="K21" i="6"/>
  <c r="M21" i="6" s="1"/>
  <c r="I21" i="6"/>
  <c r="J21" i="6" s="1"/>
  <c r="E21" i="6"/>
  <c r="O21" i="6" s="1"/>
  <c r="L20" i="6"/>
  <c r="K20" i="6"/>
  <c r="M20" i="6" s="1"/>
  <c r="I20" i="6"/>
  <c r="E20" i="6"/>
  <c r="F20" i="6" s="1"/>
  <c r="M19" i="6"/>
  <c r="L19" i="6"/>
  <c r="K19" i="6"/>
  <c r="I19" i="6"/>
  <c r="J19" i="6" s="1"/>
  <c r="E19" i="6"/>
  <c r="O19" i="6" s="1"/>
  <c r="L18" i="6"/>
  <c r="K18" i="6"/>
  <c r="M18" i="6" s="1"/>
  <c r="I18" i="6"/>
  <c r="E18" i="6"/>
  <c r="F18" i="6" s="1"/>
  <c r="L17" i="6"/>
  <c r="K17" i="6"/>
  <c r="M17" i="6" s="1"/>
  <c r="I17" i="6"/>
  <c r="J17" i="6" s="1"/>
  <c r="E17" i="6"/>
  <c r="O17" i="6" s="1"/>
  <c r="L16" i="6"/>
  <c r="K16" i="6"/>
  <c r="M16" i="6" s="1"/>
  <c r="I16" i="6"/>
  <c r="J16" i="6" s="1"/>
  <c r="E16" i="6"/>
  <c r="F16" i="6" s="1"/>
  <c r="M15" i="6"/>
  <c r="L15" i="6"/>
  <c r="K15" i="6"/>
  <c r="I15" i="6"/>
  <c r="J15" i="6" s="1"/>
  <c r="E15" i="6"/>
  <c r="O15" i="6" s="1"/>
  <c r="L14" i="6"/>
  <c r="K14" i="6"/>
  <c r="M14" i="6" s="1"/>
  <c r="I14" i="6"/>
  <c r="E14" i="6"/>
  <c r="F14" i="6" s="1"/>
  <c r="L13" i="6"/>
  <c r="K13" i="6"/>
  <c r="M13" i="6" s="1"/>
  <c r="I13" i="6"/>
  <c r="J13" i="6" s="1"/>
  <c r="E13" i="6"/>
  <c r="F13" i="6" s="1"/>
  <c r="L12" i="6"/>
  <c r="K12" i="6"/>
  <c r="M12" i="6" s="1"/>
  <c r="I12" i="6"/>
  <c r="J12" i="6" s="1"/>
  <c r="E12" i="6"/>
  <c r="F12" i="6" s="1"/>
  <c r="M11" i="6"/>
  <c r="L11" i="6"/>
  <c r="K11" i="6"/>
  <c r="I11" i="6"/>
  <c r="J11" i="6" s="1"/>
  <c r="E11" i="6"/>
  <c r="O11" i="6" s="1"/>
  <c r="L10" i="6"/>
  <c r="K10" i="6"/>
  <c r="M10" i="6" s="1"/>
  <c r="I10" i="6"/>
  <c r="E10" i="6"/>
  <c r="F10" i="6" s="1"/>
  <c r="L9" i="6"/>
  <c r="K9" i="6"/>
  <c r="M9" i="6" s="1"/>
  <c r="I9" i="6"/>
  <c r="J9" i="6" s="1"/>
  <c r="E9" i="6"/>
  <c r="F9" i="6" s="1"/>
  <c r="L8" i="6"/>
  <c r="K8" i="6"/>
  <c r="M8" i="6" s="1"/>
  <c r="I8" i="6"/>
  <c r="J8" i="6" s="1"/>
  <c r="E8" i="6"/>
  <c r="F8" i="6" s="1"/>
  <c r="M7" i="6"/>
  <c r="L7" i="6"/>
  <c r="K7" i="6"/>
  <c r="I7" i="6"/>
  <c r="J7" i="6" s="1"/>
  <c r="E7" i="6"/>
  <c r="O7" i="6" s="1"/>
  <c r="O6" i="6"/>
  <c r="L6" i="6"/>
  <c r="K6" i="6"/>
  <c r="M6" i="6" s="1"/>
  <c r="I6" i="6"/>
  <c r="J6" i="6" s="1"/>
  <c r="E6" i="6"/>
  <c r="F6" i="6" s="1"/>
  <c r="L5" i="6"/>
  <c r="K5" i="6"/>
  <c r="M5" i="6" s="1"/>
  <c r="I5" i="6"/>
  <c r="J38" i="6" s="1"/>
  <c r="E5" i="6"/>
  <c r="F5" i="6" s="1"/>
  <c r="L4" i="6"/>
  <c r="K4" i="6"/>
  <c r="M4" i="6" s="1"/>
  <c r="N4" i="6" s="1"/>
  <c r="I4" i="6"/>
  <c r="J4" i="6" s="1"/>
  <c r="E4" i="6"/>
  <c r="F4" i="6" s="1"/>
  <c r="M3" i="6"/>
  <c r="L3" i="6"/>
  <c r="K3" i="6"/>
  <c r="I3" i="6"/>
  <c r="J3" i="6" s="1"/>
  <c r="E3" i="6"/>
  <c r="F35" i="6" s="1"/>
  <c r="N21" i="6" l="1"/>
  <c r="N8" i="6"/>
  <c r="N10" i="6"/>
  <c r="N19" i="6"/>
  <c r="N25" i="6"/>
  <c r="N34" i="6"/>
  <c r="N14" i="6"/>
  <c r="N23" i="6"/>
  <c r="N29" i="6"/>
  <c r="N16" i="6"/>
  <c r="N18" i="6"/>
  <c r="N27" i="6"/>
  <c r="N38" i="6"/>
  <c r="N5" i="6"/>
  <c r="N20" i="6"/>
  <c r="N22" i="6"/>
  <c r="N39" i="6"/>
  <c r="N24" i="6"/>
  <c r="N26" i="6"/>
  <c r="N33" i="6"/>
  <c r="N15" i="6"/>
  <c r="N12" i="6"/>
  <c r="N9" i="6"/>
  <c r="N7" i="6"/>
  <c r="N13" i="6"/>
  <c r="N28" i="6"/>
  <c r="N30" i="6"/>
  <c r="N6" i="6"/>
  <c r="N11" i="6"/>
  <c r="N17" i="6"/>
  <c r="N37" i="6"/>
  <c r="O10" i="6"/>
  <c r="J14" i="6"/>
  <c r="J30" i="6"/>
  <c r="N32" i="6"/>
  <c r="F39" i="6"/>
  <c r="O12" i="6"/>
  <c r="O28" i="6"/>
  <c r="O5" i="6"/>
  <c r="O9" i="6"/>
  <c r="O13" i="6"/>
  <c r="F3" i="6"/>
  <c r="F7" i="6"/>
  <c r="F11" i="6"/>
  <c r="F19" i="6"/>
  <c r="F23" i="6"/>
  <c r="F27" i="6"/>
  <c r="J34" i="6"/>
  <c r="N36" i="6"/>
  <c r="N40" i="6"/>
  <c r="O8" i="6"/>
  <c r="O36" i="6"/>
  <c r="F17" i="6"/>
  <c r="J20" i="6"/>
  <c r="F21" i="6"/>
  <c r="J24" i="6"/>
  <c r="F25" i="6"/>
  <c r="J28" i="6"/>
  <c r="F29" i="6"/>
  <c r="J32" i="6"/>
  <c r="F33" i="6"/>
  <c r="J36" i="6"/>
  <c r="F37" i="6"/>
  <c r="J40" i="6"/>
  <c r="O14" i="6"/>
  <c r="O18" i="6"/>
  <c r="O22" i="6"/>
  <c r="P22" i="6" s="1"/>
  <c r="O26" i="6"/>
  <c r="N3" i="6"/>
  <c r="J5" i="6"/>
  <c r="F30" i="6"/>
  <c r="N31" i="6"/>
  <c r="J33" i="6"/>
  <c r="F34" i="6"/>
  <c r="N35" i="6"/>
  <c r="J37" i="6"/>
  <c r="F38" i="6"/>
  <c r="O3" i="6"/>
  <c r="P32" i="6" s="1"/>
  <c r="F15" i="6"/>
  <c r="J22" i="6"/>
  <c r="J26" i="6"/>
  <c r="F31" i="6"/>
  <c r="O4" i="6"/>
  <c r="P4" i="6" s="1"/>
  <c r="J10" i="6"/>
  <c r="J18" i="6"/>
  <c r="O16" i="6"/>
  <c r="O20" i="6"/>
  <c r="O24" i="6"/>
  <c r="P5" i="15"/>
  <c r="Q5" i="15" s="1"/>
  <c r="L17" i="5"/>
  <c r="D45" i="4"/>
  <c r="D44" i="4"/>
  <c r="P38" i="6" l="1"/>
  <c r="P18" i="6"/>
  <c r="P37" i="6"/>
  <c r="P30" i="6"/>
  <c r="P7" i="6"/>
  <c r="P13" i="6"/>
  <c r="P25" i="6"/>
  <c r="P10" i="6"/>
  <c r="P11" i="6"/>
  <c r="P24" i="6"/>
  <c r="P5" i="6"/>
  <c r="P40" i="6"/>
  <c r="P15" i="6"/>
  <c r="P39" i="6"/>
  <c r="P9" i="6"/>
  <c r="P3" i="6"/>
  <c r="P28" i="6"/>
  <c r="P6" i="6"/>
  <c r="P19" i="6"/>
  <c r="P8" i="6"/>
  <c r="P33" i="6"/>
  <c r="P14" i="6"/>
  <c r="P20" i="6"/>
  <c r="P16" i="6"/>
  <c r="P12" i="6"/>
  <c r="P34" i="6"/>
  <c r="P23" i="6"/>
  <c r="P31" i="6"/>
  <c r="P17" i="6"/>
  <c r="P29" i="6"/>
  <c r="P26" i="6"/>
  <c r="P36" i="6"/>
  <c r="P27" i="6"/>
  <c r="P21" i="6"/>
  <c r="P35" i="6"/>
  <c r="L45" i="1"/>
  <c r="L44" i="1"/>
  <c r="L43" i="1"/>
  <c r="L42" i="1"/>
  <c r="B43" i="1"/>
  <c r="C43" i="1"/>
  <c r="M49" i="1"/>
  <c r="C41" i="4"/>
  <c r="M50" i="1"/>
  <c r="C42" i="4"/>
  <c r="B70" i="1"/>
  <c r="C70" i="1"/>
  <c r="B52" i="1"/>
  <c r="C71" i="1"/>
  <c r="B48" i="1"/>
  <c r="B44" i="4"/>
  <c r="K6" i="1"/>
  <c r="K7" i="1"/>
  <c r="K8" i="1"/>
  <c r="K5" i="1"/>
  <c r="F6" i="1"/>
  <c r="F7" i="1"/>
  <c r="F8" i="1"/>
  <c r="F5" i="1"/>
  <c r="C75" i="1"/>
  <c r="B75" i="1"/>
  <c r="K9" i="1"/>
  <c r="K10" i="1"/>
  <c r="K11" i="1"/>
  <c r="Q11" i="1" s="1"/>
  <c r="N42" i="1" s="1"/>
  <c r="K12" i="1"/>
  <c r="Q12" i="1" s="1"/>
  <c r="K13" i="1"/>
  <c r="K14" i="1"/>
  <c r="K15" i="1"/>
  <c r="F9" i="1"/>
  <c r="F10" i="1"/>
  <c r="F11" i="1"/>
  <c r="F12" i="1"/>
  <c r="F13" i="1"/>
  <c r="Q13" i="1" s="1"/>
  <c r="F14" i="1"/>
  <c r="F15" i="1"/>
  <c r="F16" i="1"/>
  <c r="F17" i="1"/>
  <c r="F18" i="1"/>
  <c r="F19" i="1"/>
  <c r="Q19" i="1" s="1"/>
  <c r="F5" i="2"/>
  <c r="K5" i="2"/>
  <c r="C46" i="1"/>
  <c r="B46" i="1"/>
  <c r="Q9" i="1"/>
  <c r="N54" i="1" s="1"/>
  <c r="Q8" i="1"/>
  <c r="L6" i="15"/>
  <c r="M6" i="15"/>
  <c r="L7" i="15"/>
  <c r="N7" i="15" s="1"/>
  <c r="M7" i="15"/>
  <c r="L8" i="15"/>
  <c r="M8" i="15"/>
  <c r="N8" i="15" s="1"/>
  <c r="L9" i="15"/>
  <c r="N9" i="15" s="1"/>
  <c r="M9" i="15"/>
  <c r="L10" i="15"/>
  <c r="M10" i="15"/>
  <c r="L11" i="15"/>
  <c r="M11" i="15"/>
  <c r="N11" i="15"/>
  <c r="L12" i="15"/>
  <c r="M12" i="15"/>
  <c r="N12" i="15" s="1"/>
  <c r="F6" i="15"/>
  <c r="F7" i="15"/>
  <c r="P7" i="15" s="1"/>
  <c r="F8" i="15"/>
  <c r="F9" i="15"/>
  <c r="F10" i="15"/>
  <c r="F11" i="15"/>
  <c r="D1" i="15"/>
  <c r="F5" i="15"/>
  <c r="G5" i="15" s="1"/>
  <c r="F12" i="15"/>
  <c r="F13" i="15"/>
  <c r="F14" i="15"/>
  <c r="F15" i="15"/>
  <c r="F16" i="15"/>
  <c r="F17" i="15"/>
  <c r="P17" i="15" s="1"/>
  <c r="F18" i="15"/>
  <c r="F19" i="15"/>
  <c r="P19" i="15" s="1"/>
  <c r="F20" i="15"/>
  <c r="F21" i="15"/>
  <c r="P21" i="15" s="1"/>
  <c r="F22" i="15"/>
  <c r="F23" i="15"/>
  <c r="F24" i="15"/>
  <c r="F25" i="15"/>
  <c r="F26" i="15"/>
  <c r="F27" i="15"/>
  <c r="P27" i="15" s="1"/>
  <c r="F28" i="15"/>
  <c r="P28" i="15" s="1"/>
  <c r="F29" i="15"/>
  <c r="P29" i="15" s="1"/>
  <c r="F30" i="15"/>
  <c r="F31" i="15"/>
  <c r="F32" i="15"/>
  <c r="F33" i="15"/>
  <c r="F34" i="15"/>
  <c r="F35" i="15"/>
  <c r="P35" i="15" s="1"/>
  <c r="J5" i="15"/>
  <c r="J6" i="15"/>
  <c r="P6" i="15" s="1"/>
  <c r="J7" i="15"/>
  <c r="J8" i="15"/>
  <c r="J9" i="15"/>
  <c r="J10" i="15"/>
  <c r="J11" i="15"/>
  <c r="K11" i="15" s="1"/>
  <c r="J12" i="15"/>
  <c r="K13" i="15" s="1"/>
  <c r="J13" i="15"/>
  <c r="J14" i="15"/>
  <c r="P14" i="15" s="1"/>
  <c r="J15" i="15"/>
  <c r="J16" i="15"/>
  <c r="P16" i="15" s="1"/>
  <c r="J17" i="15"/>
  <c r="J18" i="15"/>
  <c r="J19" i="15"/>
  <c r="J20" i="15"/>
  <c r="P20" i="15" s="1"/>
  <c r="J21" i="15"/>
  <c r="J22" i="15"/>
  <c r="P22" i="15" s="1"/>
  <c r="J23" i="15"/>
  <c r="J24" i="15"/>
  <c r="P24" i="15" s="1"/>
  <c r="J25" i="15"/>
  <c r="J26" i="15"/>
  <c r="J27" i="15"/>
  <c r="K27" i="15" s="1"/>
  <c r="J28" i="15"/>
  <c r="J29" i="15"/>
  <c r="J30" i="15"/>
  <c r="P30" i="15" s="1"/>
  <c r="J31" i="15"/>
  <c r="J32" i="15"/>
  <c r="J33" i="15"/>
  <c r="J34" i="15"/>
  <c r="J35" i="15"/>
  <c r="K5" i="15"/>
  <c r="L5" i="15"/>
  <c r="M5" i="15"/>
  <c r="L13" i="15"/>
  <c r="M13" i="15"/>
  <c r="N13" i="15" s="1"/>
  <c r="L14" i="15"/>
  <c r="M14" i="15"/>
  <c r="N14" i="15" s="1"/>
  <c r="L15" i="15"/>
  <c r="N15" i="15" s="1"/>
  <c r="M15" i="15"/>
  <c r="L16" i="15"/>
  <c r="M16" i="15"/>
  <c r="N16" i="15" s="1"/>
  <c r="L17" i="15"/>
  <c r="M17" i="15"/>
  <c r="N17" i="15"/>
  <c r="L18" i="15"/>
  <c r="M18" i="15"/>
  <c r="L19" i="15"/>
  <c r="N19" i="15" s="1"/>
  <c r="M19" i="15"/>
  <c r="L20" i="15"/>
  <c r="M20" i="15"/>
  <c r="N20" i="15" s="1"/>
  <c r="L21" i="15"/>
  <c r="N21" i="15" s="1"/>
  <c r="M21" i="15"/>
  <c r="L22" i="15"/>
  <c r="M22" i="15"/>
  <c r="L23" i="15"/>
  <c r="M23" i="15"/>
  <c r="N23" i="15"/>
  <c r="L24" i="15"/>
  <c r="M24" i="15"/>
  <c r="N24" i="15" s="1"/>
  <c r="L25" i="15"/>
  <c r="N25" i="15" s="1"/>
  <c r="M25" i="15"/>
  <c r="L26" i="15"/>
  <c r="M26" i="15"/>
  <c r="L27" i="15"/>
  <c r="M27" i="15"/>
  <c r="N27" i="15"/>
  <c r="L28" i="15"/>
  <c r="M28" i="15"/>
  <c r="N28" i="15" s="1"/>
  <c r="L29" i="15"/>
  <c r="M29" i="15"/>
  <c r="N29" i="15"/>
  <c r="L30" i="15"/>
  <c r="M30" i="15"/>
  <c r="N30" i="15" s="1"/>
  <c r="L31" i="15"/>
  <c r="N31" i="15" s="1"/>
  <c r="M31" i="15"/>
  <c r="L32" i="15"/>
  <c r="M32" i="15"/>
  <c r="N32" i="15" s="1"/>
  <c r="L33" i="15"/>
  <c r="M33" i="15"/>
  <c r="N33" i="15" s="1"/>
  <c r="L34" i="15"/>
  <c r="N34" i="15" s="1"/>
  <c r="M34" i="15"/>
  <c r="L35" i="15"/>
  <c r="M35" i="15"/>
  <c r="P8" i="15"/>
  <c r="P9" i="15"/>
  <c r="P10" i="15"/>
  <c r="P11" i="15"/>
  <c r="P13" i="15"/>
  <c r="P15" i="15"/>
  <c r="P23" i="15"/>
  <c r="P25" i="15"/>
  <c r="P26" i="15"/>
  <c r="P31" i="15"/>
  <c r="P32" i="15"/>
  <c r="P33" i="15"/>
  <c r="P34" i="15"/>
  <c r="K17" i="15"/>
  <c r="K33" i="15"/>
  <c r="M55" i="1"/>
  <c r="C58" i="1"/>
  <c r="B69" i="1"/>
  <c r="C69" i="1"/>
  <c r="M43" i="1"/>
  <c r="C45" i="1"/>
  <c r="B49" i="1"/>
  <c r="C68" i="1"/>
  <c r="M59" i="1"/>
  <c r="C54" i="1"/>
  <c r="M54" i="1"/>
  <c r="C57" i="1"/>
  <c r="M42" i="1"/>
  <c r="C42" i="1"/>
  <c r="C48" i="1"/>
  <c r="B45" i="4"/>
  <c r="C45" i="4"/>
  <c r="B74" i="1"/>
  <c r="C74" i="1"/>
  <c r="C44" i="4"/>
  <c r="F7" i="4"/>
  <c r="M57" i="1"/>
  <c r="C60" i="1"/>
  <c r="M58" i="1"/>
  <c r="C61" i="1"/>
  <c r="M60" i="1"/>
  <c r="C55" i="1"/>
  <c r="M5" i="1"/>
  <c r="N5" i="1"/>
  <c r="F5" i="4"/>
  <c r="F6" i="4"/>
  <c r="G27" i="4" s="1"/>
  <c r="F8" i="4"/>
  <c r="F9" i="4"/>
  <c r="F10" i="4"/>
  <c r="P10" i="4" s="1"/>
  <c r="D72" i="1" s="1"/>
  <c r="F11" i="4"/>
  <c r="P11" i="4" s="1"/>
  <c r="D73" i="1" s="1"/>
  <c r="M7" i="1"/>
  <c r="N7" i="1"/>
  <c r="Q5" i="1"/>
  <c r="N52" i="1" s="1"/>
  <c r="L6" i="4"/>
  <c r="M6" i="4"/>
  <c r="M11" i="1"/>
  <c r="N11" i="1"/>
  <c r="J5" i="4"/>
  <c r="J6" i="4"/>
  <c r="J8" i="4"/>
  <c r="J9" i="4"/>
  <c r="J10" i="4"/>
  <c r="J7" i="4"/>
  <c r="M6" i="2"/>
  <c r="N6" i="2"/>
  <c r="O6" i="2" s="1"/>
  <c r="D60" i="1" s="1"/>
  <c r="M18" i="2"/>
  <c r="N18" i="2"/>
  <c r="O18" i="2" s="1"/>
  <c r="M13" i="2"/>
  <c r="N13" i="2"/>
  <c r="M10" i="2"/>
  <c r="N10" i="2"/>
  <c r="O10" i="2" s="1"/>
  <c r="D51" i="1" s="1"/>
  <c r="M5" i="2"/>
  <c r="N5" i="2"/>
  <c r="M12" i="2"/>
  <c r="O12" i="2" s="1"/>
  <c r="N12" i="2"/>
  <c r="M11" i="2"/>
  <c r="N11" i="2"/>
  <c r="O11" i="2" s="1"/>
  <c r="D52" i="1" s="1"/>
  <c r="M13" i="1"/>
  <c r="N13" i="1"/>
  <c r="M9" i="2"/>
  <c r="N9" i="2"/>
  <c r="M15" i="2"/>
  <c r="N15" i="2"/>
  <c r="O15" i="2" s="1"/>
  <c r="M16" i="2"/>
  <c r="N16" i="2"/>
  <c r="M7" i="2"/>
  <c r="N7" i="2"/>
  <c r="O7" i="2" s="1"/>
  <c r="D61" i="1" s="1"/>
  <c r="M14" i="2"/>
  <c r="N14" i="2"/>
  <c r="O14" i="2" s="1"/>
  <c r="M8" i="2"/>
  <c r="N8" i="2"/>
  <c r="F10" i="2"/>
  <c r="K10" i="2"/>
  <c r="F6" i="2"/>
  <c r="K6" i="2"/>
  <c r="F14" i="2"/>
  <c r="Q14" i="2" s="1"/>
  <c r="K14" i="2"/>
  <c r="F9" i="2"/>
  <c r="K9" i="2"/>
  <c r="Q9" i="2" s="1"/>
  <c r="F11" i="2"/>
  <c r="K11" i="2"/>
  <c r="F12" i="2"/>
  <c r="K12" i="2"/>
  <c r="Q12" i="2" s="1"/>
  <c r="F15" i="2"/>
  <c r="K15" i="2"/>
  <c r="F8" i="2"/>
  <c r="K8" i="2"/>
  <c r="Q8" i="2"/>
  <c r="N60" i="1" s="1"/>
  <c r="L20" i="4"/>
  <c r="E64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Q6" i="1"/>
  <c r="N53" i="1" s="1"/>
  <c r="M10" i="1"/>
  <c r="N10" i="1"/>
  <c r="M8" i="1"/>
  <c r="N8" i="1"/>
  <c r="M12" i="1"/>
  <c r="N12" i="1"/>
  <c r="M9" i="1"/>
  <c r="N9" i="1"/>
  <c r="M6" i="1"/>
  <c r="N6" i="1"/>
  <c r="F18" i="2"/>
  <c r="Q18" i="2" s="1"/>
  <c r="K18" i="2"/>
  <c r="F7" i="2"/>
  <c r="K7" i="2"/>
  <c r="F16" i="2"/>
  <c r="K16" i="2"/>
  <c r="F17" i="2"/>
  <c r="F13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K17" i="2"/>
  <c r="M17" i="2"/>
  <c r="N17" i="2"/>
  <c r="F9" i="3"/>
  <c r="J9" i="3"/>
  <c r="F7" i="3"/>
  <c r="J7" i="3"/>
  <c r="F6" i="3"/>
  <c r="J6" i="3"/>
  <c r="F8" i="3"/>
  <c r="J8" i="3"/>
  <c r="F11" i="3"/>
  <c r="P11" i="3" s="1"/>
  <c r="J11" i="3"/>
  <c r="F5" i="3"/>
  <c r="J5" i="3"/>
  <c r="F10" i="3"/>
  <c r="P10" i="3" s="1"/>
  <c r="J10" i="3"/>
  <c r="F12" i="3"/>
  <c r="J12" i="3"/>
  <c r="F13" i="3"/>
  <c r="P13" i="3" s="1"/>
  <c r="J13" i="3"/>
  <c r="F14" i="3"/>
  <c r="J14" i="3"/>
  <c r="F15" i="3"/>
  <c r="P15" i="3" s="1"/>
  <c r="J15" i="3"/>
  <c r="F16" i="3"/>
  <c r="J16" i="3"/>
  <c r="F17" i="3"/>
  <c r="P17" i="3" s="1"/>
  <c r="J17" i="3"/>
  <c r="F18" i="3"/>
  <c r="J18" i="3"/>
  <c r="P18" i="3" s="1"/>
  <c r="F19" i="3"/>
  <c r="J19" i="3"/>
  <c r="P19" i="3" s="1"/>
  <c r="F20" i="3"/>
  <c r="J20" i="3"/>
  <c r="F21" i="3"/>
  <c r="J21" i="3"/>
  <c r="P21" i="3"/>
  <c r="F22" i="3"/>
  <c r="J22" i="3"/>
  <c r="P22" i="3" s="1"/>
  <c r="F23" i="3"/>
  <c r="P23" i="3" s="1"/>
  <c r="J23" i="3"/>
  <c r="F24" i="3"/>
  <c r="J24" i="3"/>
  <c r="P24" i="3" s="1"/>
  <c r="F25" i="3"/>
  <c r="P25" i="3" s="1"/>
  <c r="J25" i="3"/>
  <c r="F26" i="3"/>
  <c r="J26" i="3"/>
  <c r="P26" i="3" s="1"/>
  <c r="F27" i="3"/>
  <c r="J27" i="3"/>
  <c r="P27" i="3"/>
  <c r="F28" i="3"/>
  <c r="J28" i="3"/>
  <c r="F29" i="3"/>
  <c r="P29" i="3" s="1"/>
  <c r="J29" i="3"/>
  <c r="F30" i="3"/>
  <c r="J30" i="3"/>
  <c r="F31" i="3"/>
  <c r="P31" i="3" s="1"/>
  <c r="J31" i="3"/>
  <c r="F32" i="3"/>
  <c r="J32" i="3"/>
  <c r="F33" i="3"/>
  <c r="P33" i="3" s="1"/>
  <c r="J33" i="3"/>
  <c r="F34" i="3"/>
  <c r="P34" i="3" s="1"/>
  <c r="J34" i="3"/>
  <c r="F35" i="3"/>
  <c r="J35" i="3"/>
  <c r="P35" i="3" s="1"/>
  <c r="L9" i="3"/>
  <c r="N9" i="3" s="1"/>
  <c r="M9" i="3"/>
  <c r="L7" i="3"/>
  <c r="M7" i="3"/>
  <c r="L6" i="3"/>
  <c r="M6" i="3"/>
  <c r="L8" i="3"/>
  <c r="M8" i="3"/>
  <c r="L11" i="3"/>
  <c r="M11" i="3"/>
  <c r="L5" i="3"/>
  <c r="M5" i="3"/>
  <c r="L10" i="3"/>
  <c r="M10" i="3"/>
  <c r="L12" i="3"/>
  <c r="M12" i="3"/>
  <c r="N12" i="3"/>
  <c r="L13" i="3"/>
  <c r="M13" i="3"/>
  <c r="L14" i="3"/>
  <c r="N14" i="3" s="1"/>
  <c r="M14" i="3"/>
  <c r="L15" i="3"/>
  <c r="M15" i="3"/>
  <c r="L16" i="3"/>
  <c r="N16" i="3" s="1"/>
  <c r="M16" i="3"/>
  <c r="L17" i="3"/>
  <c r="M17" i="3"/>
  <c r="L18" i="3"/>
  <c r="N18" i="3" s="1"/>
  <c r="M18" i="3"/>
  <c r="L19" i="3"/>
  <c r="M19" i="3"/>
  <c r="N19" i="3" s="1"/>
  <c r="L20" i="3"/>
  <c r="M20" i="3"/>
  <c r="N20" i="3" s="1"/>
  <c r="L21" i="3"/>
  <c r="M21" i="3"/>
  <c r="L22" i="3"/>
  <c r="M22" i="3"/>
  <c r="N22" i="3"/>
  <c r="L23" i="3"/>
  <c r="M23" i="3"/>
  <c r="N23" i="3" s="1"/>
  <c r="L24" i="3"/>
  <c r="N24" i="3" s="1"/>
  <c r="M24" i="3"/>
  <c r="L25" i="3"/>
  <c r="M25" i="3"/>
  <c r="N25" i="3" s="1"/>
  <c r="L26" i="3"/>
  <c r="N26" i="3" s="1"/>
  <c r="M26" i="3"/>
  <c r="L27" i="3"/>
  <c r="M27" i="3"/>
  <c r="N27" i="3" s="1"/>
  <c r="L28" i="3"/>
  <c r="M28" i="3"/>
  <c r="N28" i="3"/>
  <c r="L29" i="3"/>
  <c r="M29" i="3"/>
  <c r="L30" i="3"/>
  <c r="N30" i="3" s="1"/>
  <c r="M30" i="3"/>
  <c r="L31" i="3"/>
  <c r="M31" i="3"/>
  <c r="L32" i="3"/>
  <c r="N32" i="3" s="1"/>
  <c r="M32" i="3"/>
  <c r="L33" i="3"/>
  <c r="M33" i="3"/>
  <c r="L34" i="3"/>
  <c r="N34" i="3" s="1"/>
  <c r="M34" i="3"/>
  <c r="L35" i="3"/>
  <c r="M35" i="3"/>
  <c r="N35" i="3" s="1"/>
  <c r="J11" i="4"/>
  <c r="F12" i="4"/>
  <c r="J12" i="4"/>
  <c r="F13" i="4"/>
  <c r="J13" i="4"/>
  <c r="P13" i="4"/>
  <c r="F14" i="4"/>
  <c r="J14" i="4"/>
  <c r="F15" i="4"/>
  <c r="P15" i="4" s="1"/>
  <c r="J15" i="4"/>
  <c r="F16" i="4"/>
  <c r="J16" i="4"/>
  <c r="F17" i="4"/>
  <c r="P17" i="4" s="1"/>
  <c r="J17" i="4"/>
  <c r="K16" i="4" s="1"/>
  <c r="F18" i="4"/>
  <c r="J18" i="4"/>
  <c r="F19" i="4"/>
  <c r="P19" i="4" s="1"/>
  <c r="J19" i="4"/>
  <c r="F20" i="4"/>
  <c r="J20" i="4"/>
  <c r="P20" i="4" s="1"/>
  <c r="F21" i="4"/>
  <c r="J21" i="4"/>
  <c r="P21" i="4" s="1"/>
  <c r="F22" i="4"/>
  <c r="P22" i="4" s="1"/>
  <c r="J22" i="4"/>
  <c r="F23" i="4"/>
  <c r="J23" i="4"/>
  <c r="P23" i="4" s="1"/>
  <c r="F24" i="4"/>
  <c r="P24" i="4" s="1"/>
  <c r="J24" i="4"/>
  <c r="F25" i="4"/>
  <c r="J25" i="4"/>
  <c r="P25" i="4" s="1"/>
  <c r="F26" i="4"/>
  <c r="J26" i="4"/>
  <c r="P26" i="4"/>
  <c r="F27" i="4"/>
  <c r="J27" i="4"/>
  <c r="F28" i="4"/>
  <c r="P28" i="4" s="1"/>
  <c r="J28" i="4"/>
  <c r="F29" i="4"/>
  <c r="J29" i="4"/>
  <c r="F30" i="4"/>
  <c r="P30" i="4" s="1"/>
  <c r="J30" i="4"/>
  <c r="F31" i="4"/>
  <c r="J31" i="4"/>
  <c r="F32" i="4"/>
  <c r="P32" i="4" s="1"/>
  <c r="J32" i="4"/>
  <c r="F33" i="4"/>
  <c r="J33" i="4"/>
  <c r="P33" i="4" s="1"/>
  <c r="F34" i="4"/>
  <c r="J34" i="4"/>
  <c r="P34" i="4" s="1"/>
  <c r="F35" i="4"/>
  <c r="J35" i="4"/>
  <c r="L11" i="4"/>
  <c r="N11" i="4" s="1"/>
  <c r="D42" i="4" s="1"/>
  <c r="M11" i="4"/>
  <c r="L7" i="4"/>
  <c r="M7" i="4"/>
  <c r="L9" i="4"/>
  <c r="N9" i="4" s="1"/>
  <c r="M9" i="4"/>
  <c r="L5" i="4"/>
  <c r="M5" i="4"/>
  <c r="L10" i="4"/>
  <c r="M10" i="4"/>
  <c r="L8" i="4"/>
  <c r="M8" i="4"/>
  <c r="N8" i="4" s="1"/>
  <c r="D43" i="1" s="1"/>
  <c r="L12" i="4"/>
  <c r="M12" i="4"/>
  <c r="N12" i="4"/>
  <c r="L13" i="4"/>
  <c r="M13" i="4"/>
  <c r="K13" i="2"/>
  <c r="K19" i="2"/>
  <c r="K20" i="2"/>
  <c r="K21" i="2"/>
  <c r="K22" i="2"/>
  <c r="K23" i="2"/>
  <c r="Q23" i="2" s="1"/>
  <c r="K24" i="2"/>
  <c r="K25" i="2"/>
  <c r="K26" i="2"/>
  <c r="K27" i="2"/>
  <c r="K28" i="2"/>
  <c r="K29" i="2"/>
  <c r="K30" i="2"/>
  <c r="K31" i="2"/>
  <c r="K32" i="2"/>
  <c r="K33" i="2"/>
  <c r="K34" i="2"/>
  <c r="Q19" i="2"/>
  <c r="Q20" i="2"/>
  <c r="Q21" i="2"/>
  <c r="Q22" i="2"/>
  <c r="Q24" i="2"/>
  <c r="Q25" i="2"/>
  <c r="Q26" i="2"/>
  <c r="Q27" i="2"/>
  <c r="Q28" i="2"/>
  <c r="Q29" i="2"/>
  <c r="Q30" i="2"/>
  <c r="Q31" i="2"/>
  <c r="Q32" i="2"/>
  <c r="Q33" i="2"/>
  <c r="Q34" i="2"/>
  <c r="Q18" i="1"/>
  <c r="F20" i="1"/>
  <c r="F21" i="1"/>
  <c r="F22" i="1"/>
  <c r="F23" i="1"/>
  <c r="F24" i="1"/>
  <c r="Q24" i="1" s="1"/>
  <c r="F25" i="1"/>
  <c r="Q25" i="1" s="1"/>
  <c r="F26" i="1"/>
  <c r="F27" i="1"/>
  <c r="F28" i="1"/>
  <c r="Q28" i="1" s="1"/>
  <c r="F29" i="1"/>
  <c r="Q29" i="1" s="1"/>
  <c r="F30" i="1"/>
  <c r="F31" i="1"/>
  <c r="Q31" i="1" s="1"/>
  <c r="F32" i="1"/>
  <c r="F33" i="1"/>
  <c r="Q33" i="1" s="1"/>
  <c r="F34" i="1"/>
  <c r="Q17" i="1"/>
  <c r="Q23" i="1"/>
  <c r="Q26" i="1"/>
  <c r="Q27" i="1"/>
  <c r="Q30" i="1"/>
  <c r="Q32" i="1"/>
  <c r="Q34" i="1"/>
  <c r="M14" i="1"/>
  <c r="N14" i="1"/>
  <c r="M15" i="1"/>
  <c r="N15" i="1"/>
  <c r="M16" i="1"/>
  <c r="N16" i="1"/>
  <c r="M17" i="1"/>
  <c r="O17" i="1" s="1"/>
  <c r="N17" i="1"/>
  <c r="M18" i="1"/>
  <c r="N18" i="1"/>
  <c r="M19" i="1"/>
  <c r="N19" i="1"/>
  <c r="O19" i="1" s="1"/>
  <c r="M20" i="1"/>
  <c r="N20" i="1"/>
  <c r="M21" i="1"/>
  <c r="N21" i="1"/>
  <c r="O21" i="1"/>
  <c r="M22" i="1"/>
  <c r="N22" i="1"/>
  <c r="O22" i="1" s="1"/>
  <c r="M23" i="1"/>
  <c r="O23" i="1" s="1"/>
  <c r="N23" i="1"/>
  <c r="M24" i="1"/>
  <c r="N24" i="1"/>
  <c r="O24" i="1" s="1"/>
  <c r="M25" i="1"/>
  <c r="O25" i="1" s="1"/>
  <c r="N25" i="1"/>
  <c r="M26" i="1"/>
  <c r="N26" i="1"/>
  <c r="O26" i="1" s="1"/>
  <c r="M27" i="1"/>
  <c r="N27" i="1"/>
  <c r="O27" i="1"/>
  <c r="M28" i="1"/>
  <c r="N28" i="1"/>
  <c r="M29" i="1"/>
  <c r="O29" i="1" s="1"/>
  <c r="N29" i="1"/>
  <c r="M30" i="1"/>
  <c r="N30" i="1"/>
  <c r="M31" i="1"/>
  <c r="O31" i="1" s="1"/>
  <c r="N31" i="1"/>
  <c r="M32" i="1"/>
  <c r="N32" i="1"/>
  <c r="M33" i="1"/>
  <c r="O33" i="1" s="1"/>
  <c r="N33" i="1"/>
  <c r="M34" i="1"/>
  <c r="N34" i="1"/>
  <c r="O34" i="1" s="1"/>
  <c r="M19" i="2"/>
  <c r="N19" i="2"/>
  <c r="O19" i="2" s="1"/>
  <c r="M20" i="2"/>
  <c r="N20" i="2"/>
  <c r="M21" i="2"/>
  <c r="N21" i="2"/>
  <c r="O21" i="2"/>
  <c r="M22" i="2"/>
  <c r="N22" i="2"/>
  <c r="O22" i="2" s="1"/>
  <c r="M23" i="2"/>
  <c r="O23" i="2" s="1"/>
  <c r="N23" i="2"/>
  <c r="M24" i="2"/>
  <c r="N24" i="2"/>
  <c r="O24" i="2" s="1"/>
  <c r="M25" i="2"/>
  <c r="O25" i="2" s="1"/>
  <c r="N25" i="2"/>
  <c r="M26" i="2"/>
  <c r="N26" i="2"/>
  <c r="O26" i="2" s="1"/>
  <c r="M27" i="2"/>
  <c r="N27" i="2"/>
  <c r="O27" i="2"/>
  <c r="M28" i="2"/>
  <c r="N28" i="2"/>
  <c r="M29" i="2"/>
  <c r="O29" i="2" s="1"/>
  <c r="N29" i="2"/>
  <c r="M30" i="2"/>
  <c r="N30" i="2"/>
  <c r="M31" i="2"/>
  <c r="O31" i="2" s="1"/>
  <c r="N31" i="2"/>
  <c r="M32" i="2"/>
  <c r="N32" i="2"/>
  <c r="M33" i="2"/>
  <c r="O33" i="2" s="1"/>
  <c r="N33" i="2"/>
  <c r="M34" i="2"/>
  <c r="N34" i="2"/>
  <c r="O34" i="2" s="1"/>
  <c r="L14" i="4"/>
  <c r="N14" i="4" s="1"/>
  <c r="M14" i="4"/>
  <c r="L15" i="4"/>
  <c r="M15" i="4"/>
  <c r="N15" i="4" s="1"/>
  <c r="L16" i="4"/>
  <c r="M16" i="4"/>
  <c r="N16" i="4" s="1"/>
  <c r="L17" i="4"/>
  <c r="M17" i="4"/>
  <c r="L18" i="4"/>
  <c r="M18" i="4"/>
  <c r="N18" i="4"/>
  <c r="L19" i="4"/>
  <c r="M19" i="4"/>
  <c r="N19" i="4" s="1"/>
  <c r="M20" i="4"/>
  <c r="N20" i="4" s="1"/>
  <c r="L21" i="4"/>
  <c r="N21" i="4" s="1"/>
  <c r="M21" i="4"/>
  <c r="L22" i="4"/>
  <c r="M22" i="4"/>
  <c r="N22" i="4" s="1"/>
  <c r="L23" i="4"/>
  <c r="M23" i="4"/>
  <c r="N23" i="4" s="1"/>
  <c r="L24" i="4"/>
  <c r="M24" i="4"/>
  <c r="L25" i="4"/>
  <c r="M25" i="4"/>
  <c r="N25" i="4"/>
  <c r="L26" i="4"/>
  <c r="M26" i="4"/>
  <c r="N26" i="4" s="1"/>
  <c r="L27" i="4"/>
  <c r="N27" i="4" s="1"/>
  <c r="M27" i="4"/>
  <c r="L28" i="4"/>
  <c r="M28" i="4"/>
  <c r="N28" i="4" s="1"/>
  <c r="L29" i="4"/>
  <c r="N29" i="4" s="1"/>
  <c r="M29" i="4"/>
  <c r="L30" i="4"/>
  <c r="M30" i="4"/>
  <c r="N30" i="4" s="1"/>
  <c r="L31" i="4"/>
  <c r="M31" i="4"/>
  <c r="N31" i="4"/>
  <c r="L32" i="4"/>
  <c r="M32" i="4"/>
  <c r="L33" i="4"/>
  <c r="N33" i="4" s="1"/>
  <c r="M33" i="4"/>
  <c r="L34" i="4"/>
  <c r="M34" i="4"/>
  <c r="L35" i="4"/>
  <c r="M35" i="4"/>
  <c r="N35" i="4" s="1"/>
  <c r="Z13" i="5"/>
  <c r="L13" i="5"/>
  <c r="Z9" i="5"/>
  <c r="L9" i="5"/>
  <c r="Z5" i="5"/>
  <c r="L5" i="5"/>
  <c r="D1" i="3"/>
  <c r="D1" i="4"/>
  <c r="D1" i="2"/>
  <c r="N51" i="4"/>
  <c r="E54" i="4"/>
  <c r="E57" i="4"/>
  <c r="N47" i="4"/>
  <c r="E45" i="4"/>
  <c r="N43" i="4"/>
  <c r="O43" i="4" s="1"/>
  <c r="E51" i="4"/>
  <c r="E48" i="4"/>
  <c r="K9" i="4"/>
  <c r="Q13" i="2"/>
  <c r="Q17" i="2"/>
  <c r="N11" i="3"/>
  <c r="O16" i="2"/>
  <c r="Q7" i="2"/>
  <c r="N58" i="1" s="1"/>
  <c r="O12" i="1"/>
  <c r="P9" i="4"/>
  <c r="P12" i="4"/>
  <c r="B57" i="1" l="1"/>
  <c r="M52" i="1"/>
  <c r="B58" i="1"/>
  <c r="M53" i="1"/>
  <c r="B54" i="1"/>
  <c r="B60" i="1"/>
  <c r="B55" i="1"/>
  <c r="B61" i="1"/>
  <c r="K23" i="3"/>
  <c r="G21" i="3"/>
  <c r="N8" i="3"/>
  <c r="P8" i="3"/>
  <c r="G14" i="3"/>
  <c r="K12" i="3"/>
  <c r="K6" i="3"/>
  <c r="K31" i="3"/>
  <c r="N50" i="1"/>
  <c r="N49" i="1"/>
  <c r="N10" i="4"/>
  <c r="D41" i="4" s="1"/>
  <c r="O9" i="2"/>
  <c r="E52" i="1"/>
  <c r="L23" i="2"/>
  <c r="H11" i="2"/>
  <c r="L26" i="2"/>
  <c r="E61" i="1"/>
  <c r="H23" i="2"/>
  <c r="H13" i="2"/>
  <c r="O18" i="1"/>
  <c r="O15" i="1"/>
  <c r="D45" i="1" s="1"/>
  <c r="L19" i="1"/>
  <c r="Q15" i="1"/>
  <c r="N43" i="1" s="1"/>
  <c r="L8" i="1"/>
  <c r="O14" i="1"/>
  <c r="L16" i="1"/>
  <c r="H7" i="1"/>
  <c r="Q14" i="1"/>
  <c r="D69" i="1" s="1"/>
  <c r="O13" i="1"/>
  <c r="O8" i="1"/>
  <c r="O7" i="1"/>
  <c r="D54" i="1" s="1"/>
  <c r="O6" i="1"/>
  <c r="D49" i="1" s="1"/>
  <c r="N5" i="3"/>
  <c r="P9" i="3"/>
  <c r="D74" i="1" s="1"/>
  <c r="G12" i="3"/>
  <c r="G7" i="3"/>
  <c r="G28" i="3"/>
  <c r="N7" i="4"/>
  <c r="N6" i="4"/>
  <c r="G16" i="4"/>
  <c r="P6" i="4"/>
  <c r="H18" i="2"/>
  <c r="H8" i="1"/>
  <c r="L5" i="1"/>
  <c r="D68" i="1"/>
  <c r="H14" i="1"/>
  <c r="O55" i="1"/>
  <c r="M44" i="1"/>
  <c r="B45" i="1"/>
  <c r="C49" i="1"/>
  <c r="M47" i="1"/>
  <c r="B68" i="1"/>
  <c r="B72" i="1"/>
  <c r="M45" i="1"/>
  <c r="M48" i="1"/>
  <c r="B73" i="1"/>
  <c r="B42" i="1"/>
  <c r="B41" i="4"/>
  <c r="C73" i="1"/>
  <c r="B42" i="4"/>
  <c r="C72" i="1"/>
  <c r="B51" i="1"/>
  <c r="C51" i="1"/>
  <c r="B71" i="1"/>
  <c r="C52" i="1"/>
  <c r="H31" i="2"/>
  <c r="H18" i="1"/>
  <c r="H26" i="1"/>
  <c r="L9" i="2"/>
  <c r="K14" i="4"/>
  <c r="K8" i="3"/>
  <c r="H33" i="2"/>
  <c r="G24" i="4"/>
  <c r="G23" i="3"/>
  <c r="K7" i="4"/>
  <c r="G35" i="3"/>
  <c r="L30" i="1"/>
  <c r="O47" i="4"/>
  <c r="H34" i="1"/>
  <c r="H17" i="2"/>
  <c r="L19" i="2"/>
  <c r="L6" i="2"/>
  <c r="G8" i="4"/>
  <c r="G11" i="3"/>
  <c r="L27" i="1"/>
  <c r="G20" i="4"/>
  <c r="K26" i="4"/>
  <c r="G19" i="4"/>
  <c r="L32" i="1"/>
  <c r="G24" i="3"/>
  <c r="K18" i="3"/>
  <c r="N32" i="4"/>
  <c r="O28" i="2"/>
  <c r="O28" i="1"/>
  <c r="Q21" i="1"/>
  <c r="Q22" i="1"/>
  <c r="K14" i="3"/>
  <c r="N13" i="4"/>
  <c r="P27" i="4"/>
  <c r="P14" i="4"/>
  <c r="N29" i="3"/>
  <c r="N13" i="3"/>
  <c r="N7" i="3"/>
  <c r="P28" i="3"/>
  <c r="P12" i="3"/>
  <c r="Q16" i="2"/>
  <c r="O10" i="1"/>
  <c r="K11" i="4"/>
  <c r="K35" i="15"/>
  <c r="K19" i="15"/>
  <c r="P12" i="15"/>
  <c r="N18" i="15"/>
  <c r="Q5" i="2"/>
  <c r="N44" i="1" s="1"/>
  <c r="H11" i="1"/>
  <c r="L32" i="2"/>
  <c r="H10" i="1"/>
  <c r="G34" i="4"/>
  <c r="G18" i="3"/>
  <c r="Q20" i="1"/>
  <c r="K13" i="3"/>
  <c r="G9" i="3"/>
  <c r="K31" i="15"/>
  <c r="K15" i="15"/>
  <c r="H8" i="2"/>
  <c r="K6" i="4"/>
  <c r="H22" i="2"/>
  <c r="G31" i="3"/>
  <c r="K33" i="4"/>
  <c r="H15" i="1"/>
  <c r="L30" i="2"/>
  <c r="H15" i="2"/>
  <c r="L5" i="2"/>
  <c r="K15" i="4"/>
  <c r="G17" i="4"/>
  <c r="H26" i="2"/>
  <c r="H32" i="1"/>
  <c r="K29" i="3"/>
  <c r="H19" i="1"/>
  <c r="K29" i="4"/>
  <c r="K33" i="3"/>
  <c r="K35" i="4"/>
  <c r="N34" i="4"/>
  <c r="O30" i="2"/>
  <c r="O30" i="1"/>
  <c r="G13" i="3"/>
  <c r="P29" i="4"/>
  <c r="P16" i="4"/>
  <c r="N31" i="3"/>
  <c r="N15" i="3"/>
  <c r="P30" i="3"/>
  <c r="P14" i="3"/>
  <c r="O17" i="2"/>
  <c r="H7" i="2"/>
  <c r="H10" i="2"/>
  <c r="K29" i="15"/>
  <c r="P18" i="15"/>
  <c r="H31" i="1"/>
  <c r="L29" i="2"/>
  <c r="K11" i="3"/>
  <c r="H9" i="2"/>
  <c r="G10" i="4"/>
  <c r="G25" i="4"/>
  <c r="H30" i="2"/>
  <c r="H24" i="1"/>
  <c r="K19" i="3"/>
  <c r="G34" i="3"/>
  <c r="K25" i="4"/>
  <c r="K22" i="3"/>
  <c r="L27" i="2"/>
  <c r="N24" i="4"/>
  <c r="N17" i="4"/>
  <c r="O20" i="2"/>
  <c r="O20" i="1"/>
  <c r="H17" i="1"/>
  <c r="P35" i="4"/>
  <c r="N21" i="3"/>
  <c r="P20" i="3"/>
  <c r="P6" i="3"/>
  <c r="L6" i="1"/>
  <c r="Q15" i="2"/>
  <c r="O8" i="2"/>
  <c r="D55" i="1" s="1"/>
  <c r="O13" i="2"/>
  <c r="N26" i="15"/>
  <c r="L12" i="1"/>
  <c r="G8" i="3"/>
  <c r="H5" i="2"/>
  <c r="G13" i="4"/>
  <c r="G33" i="4"/>
  <c r="G32" i="4"/>
  <c r="L17" i="1"/>
  <c r="K7" i="3"/>
  <c r="G17" i="3"/>
  <c r="K21" i="4"/>
  <c r="K28" i="3"/>
  <c r="K32" i="4"/>
  <c r="L7" i="2"/>
  <c r="K25" i="15"/>
  <c r="K9" i="15"/>
  <c r="L14" i="2"/>
  <c r="L11" i="2"/>
  <c r="K8" i="4"/>
  <c r="H14" i="2"/>
  <c r="O51" i="4"/>
  <c r="H25" i="2"/>
  <c r="G28" i="4"/>
  <c r="H34" i="2"/>
  <c r="G29" i="3"/>
  <c r="K17" i="4"/>
  <c r="K30" i="3"/>
  <c r="K24" i="4"/>
  <c r="G35" i="4"/>
  <c r="O32" i="2"/>
  <c r="O32" i="1"/>
  <c r="O16" i="1"/>
  <c r="D58" i="1" s="1"/>
  <c r="P31" i="4"/>
  <c r="P18" i="4"/>
  <c r="N33" i="3"/>
  <c r="N17" i="3"/>
  <c r="N6" i="3"/>
  <c r="P32" i="3"/>
  <c r="P16" i="3"/>
  <c r="G27" i="3"/>
  <c r="P7" i="3"/>
  <c r="K23" i="15"/>
  <c r="K7" i="15"/>
  <c r="N35" i="15"/>
  <c r="N22" i="15"/>
  <c r="N10" i="15"/>
  <c r="L12" i="2"/>
  <c r="Q11" i="2"/>
  <c r="K18" i="4"/>
  <c r="G10" i="3"/>
  <c r="G7" i="4"/>
  <c r="K21" i="15"/>
  <c r="G7" i="15"/>
  <c r="L23" i="1"/>
  <c r="L31" i="1"/>
  <c r="L26" i="1"/>
  <c r="L24" i="1"/>
  <c r="L14" i="1"/>
  <c r="Q7" i="1"/>
  <c r="N59" i="1" s="1"/>
  <c r="L15" i="1"/>
  <c r="H29" i="1"/>
  <c r="H23" i="1"/>
  <c r="H33" i="1"/>
  <c r="H22" i="1"/>
  <c r="H30" i="1"/>
  <c r="H12" i="1"/>
  <c r="H16" i="1"/>
  <c r="H13" i="1"/>
  <c r="H6" i="1"/>
  <c r="H9" i="1"/>
  <c r="H28" i="1"/>
  <c r="H20" i="1"/>
  <c r="H25" i="1"/>
  <c r="H27" i="1"/>
  <c r="H21" i="1"/>
  <c r="H5" i="1"/>
  <c r="K34" i="15"/>
  <c r="K32" i="15"/>
  <c r="K30" i="15"/>
  <c r="K28" i="15"/>
  <c r="K26" i="15"/>
  <c r="K24" i="15"/>
  <c r="K22" i="15"/>
  <c r="K20" i="15"/>
  <c r="K18" i="15"/>
  <c r="K16" i="15"/>
  <c r="K14" i="15"/>
  <c r="K12" i="15"/>
  <c r="K10" i="15"/>
  <c r="K8" i="15"/>
  <c r="K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6" i="15"/>
  <c r="Q20" i="15"/>
  <c r="N5" i="15"/>
  <c r="N6" i="15"/>
  <c r="E42" i="4"/>
  <c r="K15" i="3"/>
  <c r="K10" i="3"/>
  <c r="K9" i="3"/>
  <c r="K5" i="3"/>
  <c r="K34" i="3"/>
  <c r="K21" i="3"/>
  <c r="K17" i="3"/>
  <c r="K26" i="3"/>
  <c r="K24" i="3"/>
  <c r="K32" i="3"/>
  <c r="K20" i="3"/>
  <c r="K27" i="3"/>
  <c r="K35" i="3"/>
  <c r="K25" i="3"/>
  <c r="K16" i="3"/>
  <c r="N10" i="3"/>
  <c r="G5" i="3"/>
  <c r="G6" i="3"/>
  <c r="G19" i="3"/>
  <c r="G26" i="3"/>
  <c r="G15" i="3"/>
  <c r="G25" i="3"/>
  <c r="G33" i="3"/>
  <c r="G32" i="3"/>
  <c r="G22" i="3"/>
  <c r="G16" i="3"/>
  <c r="G20" i="3"/>
  <c r="G30" i="3"/>
  <c r="P5" i="3"/>
  <c r="P5" i="4"/>
  <c r="K5" i="4"/>
  <c r="K12" i="4"/>
  <c r="K10" i="4"/>
  <c r="K13" i="4"/>
  <c r="K22" i="4"/>
  <c r="K30" i="4"/>
  <c r="K31" i="4"/>
  <c r="K27" i="4"/>
  <c r="K23" i="4"/>
  <c r="K19" i="4"/>
  <c r="K34" i="4"/>
  <c r="K28" i="4"/>
  <c r="K20" i="4"/>
  <c r="G5" i="4"/>
  <c r="G12" i="4"/>
  <c r="G9" i="4"/>
  <c r="G6" i="4"/>
  <c r="G21" i="4"/>
  <c r="G29" i="4"/>
  <c r="G30" i="4"/>
  <c r="G26" i="4"/>
  <c r="G22" i="4"/>
  <c r="G18" i="4"/>
  <c r="G14" i="4"/>
  <c r="G15" i="4"/>
  <c r="G23" i="4"/>
  <c r="G31" i="4"/>
  <c r="G11" i="4"/>
  <c r="N5" i="4"/>
  <c r="L31" i="2"/>
  <c r="L33" i="2"/>
  <c r="L24" i="2"/>
  <c r="L22" i="2"/>
  <c r="L15" i="2"/>
  <c r="L10" i="2"/>
  <c r="L8" i="2"/>
  <c r="L21" i="2"/>
  <c r="L20" i="2"/>
  <c r="L13" i="2"/>
  <c r="L16" i="2"/>
  <c r="L18" i="2"/>
  <c r="L17" i="2"/>
  <c r="L25" i="2"/>
  <c r="L34" i="2"/>
  <c r="L28" i="2"/>
  <c r="Q10" i="2"/>
  <c r="H6" i="2"/>
  <c r="H16" i="2"/>
  <c r="H12" i="2"/>
  <c r="H21" i="2"/>
  <c r="H29" i="2"/>
  <c r="H20" i="2"/>
  <c r="H24" i="2"/>
  <c r="H28" i="2"/>
  <c r="H32" i="2"/>
  <c r="H19" i="2"/>
  <c r="H27" i="2"/>
  <c r="Q6" i="2"/>
  <c r="N57" i="1" s="1"/>
  <c r="O5" i="2"/>
  <c r="P17" i="2" s="1"/>
  <c r="L10" i="1"/>
  <c r="L13" i="1"/>
  <c r="L11" i="1"/>
  <c r="L21" i="1"/>
  <c r="L25" i="1"/>
  <c r="L29" i="1"/>
  <c r="L33" i="1"/>
  <c r="L20" i="1"/>
  <c r="L34" i="1"/>
  <c r="L28" i="1"/>
  <c r="L18" i="1"/>
  <c r="L22" i="1"/>
  <c r="O9" i="1"/>
  <c r="D57" i="1" s="1"/>
  <c r="O11" i="1"/>
  <c r="D42" i="1" s="1"/>
  <c r="E43" i="1" s="1"/>
  <c r="O5" i="1"/>
  <c r="Q16" i="1"/>
  <c r="N55" i="1" s="1"/>
  <c r="L7" i="1"/>
  <c r="L9" i="1"/>
  <c r="P7" i="4"/>
  <c r="Q10" i="1"/>
  <c r="R11" i="1" s="1"/>
  <c r="Q21" i="15"/>
  <c r="P8" i="4"/>
  <c r="N45" i="1" s="1"/>
  <c r="Q22" i="15"/>
  <c r="Q13" i="15"/>
  <c r="Q29" i="15"/>
  <c r="Q31" i="15"/>
  <c r="Q12" i="15"/>
  <c r="Q32" i="15"/>
  <c r="Q34" i="15"/>
  <c r="Q26" i="15" l="1"/>
  <c r="Q27" i="15"/>
  <c r="Q17" i="15"/>
  <c r="Q10" i="15"/>
  <c r="Q15" i="15"/>
  <c r="Q11" i="15"/>
  <c r="Q8" i="15"/>
  <c r="Q9" i="15"/>
  <c r="Q6" i="15"/>
  <c r="Q18" i="15"/>
  <c r="Q7" i="15"/>
  <c r="D75" i="1"/>
  <c r="F71" i="1" s="1"/>
  <c r="O9" i="3"/>
  <c r="O33" i="4"/>
  <c r="D70" i="1"/>
  <c r="N47" i="1"/>
  <c r="N48" i="1"/>
  <c r="O50" i="1" s="1"/>
  <c r="D71" i="1"/>
  <c r="O60" i="1"/>
  <c r="E55" i="1"/>
  <c r="E58" i="1"/>
  <c r="F70" i="1"/>
  <c r="O10" i="3"/>
  <c r="O21" i="3"/>
  <c r="O29" i="3"/>
  <c r="O17" i="3"/>
  <c r="O22" i="3"/>
  <c r="O14" i="3"/>
  <c r="O16" i="3"/>
  <c r="O12" i="3"/>
  <c r="Q33" i="3"/>
  <c r="O30" i="4"/>
  <c r="O15" i="4"/>
  <c r="O45" i="1"/>
  <c r="P60" i="1" s="1"/>
  <c r="P22" i="2"/>
  <c r="P25" i="2"/>
  <c r="P29" i="2"/>
  <c r="D46" i="1"/>
  <c r="E46" i="1" s="1"/>
  <c r="P7" i="2"/>
  <c r="R13" i="1"/>
  <c r="R9" i="1"/>
  <c r="R16" i="1"/>
  <c r="P24" i="1"/>
  <c r="P45" i="1"/>
  <c r="P34" i="1"/>
  <c r="P15" i="1"/>
  <c r="D48" i="1"/>
  <c r="E49" i="1" s="1"/>
  <c r="F42" i="4"/>
  <c r="F54" i="4"/>
  <c r="F48" i="4"/>
  <c r="F45" i="4"/>
  <c r="P10" i="2"/>
  <c r="O11" i="4"/>
  <c r="R10" i="2"/>
  <c r="O20" i="3"/>
  <c r="O13" i="3"/>
  <c r="R15" i="1"/>
  <c r="P27" i="2"/>
  <c r="R12" i="1"/>
  <c r="R17" i="1"/>
  <c r="P8" i="1"/>
  <c r="P33" i="2"/>
  <c r="O29" i="4"/>
  <c r="P17" i="1"/>
  <c r="O25" i="3"/>
  <c r="O5" i="3"/>
  <c r="O18" i="3"/>
  <c r="O33" i="3"/>
  <c r="R14" i="1"/>
  <c r="P7" i="1"/>
  <c r="P13" i="1"/>
  <c r="P14" i="2"/>
  <c r="P21" i="2"/>
  <c r="P30" i="2"/>
  <c r="P5" i="2"/>
  <c r="P8" i="2"/>
  <c r="O12" i="4"/>
  <c r="O32" i="3"/>
  <c r="P14" i="1"/>
  <c r="P23" i="2"/>
  <c r="P23" i="1"/>
  <c r="P16" i="1"/>
  <c r="O20" i="4"/>
  <c r="P9" i="1"/>
  <c r="O34" i="4"/>
  <c r="O31" i="3"/>
  <c r="Q30" i="15"/>
  <c r="Q35" i="15"/>
  <c r="Q14" i="15"/>
  <c r="Q25" i="15"/>
  <c r="R24" i="2"/>
  <c r="P21" i="1"/>
  <c r="P11" i="2"/>
  <c r="P12" i="2"/>
  <c r="O21" i="4"/>
  <c r="O13" i="4"/>
  <c r="O28" i="4"/>
  <c r="P6" i="1"/>
  <c r="O34" i="3"/>
  <c r="O30" i="3"/>
  <c r="O8" i="3"/>
  <c r="R8" i="1"/>
  <c r="R10" i="1"/>
  <c r="O7" i="4"/>
  <c r="P26" i="2"/>
  <c r="P13" i="2"/>
  <c r="P18" i="2"/>
  <c r="P6" i="2"/>
  <c r="O27" i="4"/>
  <c r="P34" i="2"/>
  <c r="P9" i="2"/>
  <c r="P19" i="2"/>
  <c r="P32" i="2"/>
  <c r="Q28" i="15"/>
  <c r="Q33" i="15"/>
  <c r="Q16" i="15"/>
  <c r="P31" i="1"/>
  <c r="P31" i="2"/>
  <c r="P20" i="2"/>
  <c r="P24" i="2"/>
  <c r="O25" i="4"/>
  <c r="P18" i="1"/>
  <c r="O19" i="4"/>
  <c r="P11" i="1"/>
  <c r="O28" i="3"/>
  <c r="O6" i="3"/>
  <c r="O6" i="15"/>
  <c r="P12" i="1"/>
  <c r="P25" i="1"/>
  <c r="P15" i="2"/>
  <c r="P16" i="2"/>
  <c r="P28" i="2"/>
  <c r="O23" i="4"/>
  <c r="O27" i="3"/>
  <c r="Q24" i="15"/>
  <c r="P10" i="1"/>
  <c r="P50" i="1"/>
  <c r="Q23" i="15"/>
  <c r="O10" i="15"/>
  <c r="O13" i="15"/>
  <c r="O17" i="15"/>
  <c r="O21" i="15"/>
  <c r="O25" i="15"/>
  <c r="O29" i="15"/>
  <c r="O33" i="15"/>
  <c r="O5" i="15"/>
  <c r="O24" i="15"/>
  <c r="O16" i="15"/>
  <c r="O30" i="15"/>
  <c r="O22" i="15"/>
  <c r="O14" i="15"/>
  <c r="O8" i="15"/>
  <c r="O12" i="15"/>
  <c r="O15" i="15"/>
  <c r="O19" i="15"/>
  <c r="O23" i="15"/>
  <c r="O27" i="15"/>
  <c r="O31" i="15"/>
  <c r="O35" i="15"/>
  <c r="O28" i="15"/>
  <c r="O20" i="15"/>
  <c r="O11" i="15"/>
  <c r="O34" i="15"/>
  <c r="O26" i="15"/>
  <c r="O18" i="15"/>
  <c r="O9" i="15"/>
  <c r="O32" i="15"/>
  <c r="Q19" i="15"/>
  <c r="O7" i="15"/>
  <c r="F57" i="4"/>
  <c r="F51" i="4"/>
  <c r="O11" i="3"/>
  <c r="O35" i="3"/>
  <c r="O24" i="3"/>
  <c r="O23" i="3"/>
  <c r="O7" i="3"/>
  <c r="O15" i="3"/>
  <c r="O26" i="3"/>
  <c r="O19" i="3"/>
  <c r="Q28" i="3"/>
  <c r="Q20" i="3"/>
  <c r="Q32" i="3"/>
  <c r="Q34" i="3"/>
  <c r="Q22" i="3"/>
  <c r="Q24" i="3"/>
  <c r="Q5" i="3"/>
  <c r="Q25" i="3"/>
  <c r="Q17" i="3"/>
  <c r="Q11" i="3"/>
  <c r="Q26" i="3"/>
  <c r="Q35" i="3"/>
  <c r="Q27" i="3"/>
  <c r="Q19" i="3"/>
  <c r="Q18" i="3"/>
  <c r="Q12" i="3"/>
  <c r="Q6" i="3"/>
  <c r="Q9" i="3"/>
  <c r="Q14" i="3"/>
  <c r="Q16" i="3"/>
  <c r="Q30" i="3"/>
  <c r="Q29" i="3"/>
  <c r="Q21" i="3"/>
  <c r="Q13" i="3"/>
  <c r="Q7" i="3"/>
  <c r="Q31" i="3"/>
  <c r="Q23" i="3"/>
  <c r="Q15" i="3"/>
  <c r="Q10" i="3"/>
  <c r="Q8" i="3"/>
  <c r="O35" i="4"/>
  <c r="O8" i="4"/>
  <c r="O22" i="4"/>
  <c r="O16" i="4"/>
  <c r="O14" i="4"/>
  <c r="O31" i="4"/>
  <c r="O5" i="4"/>
  <c r="O10" i="4"/>
  <c r="O18" i="4"/>
  <c r="O9" i="4"/>
  <c r="O6" i="4"/>
  <c r="O17" i="4"/>
  <c r="O24" i="4"/>
  <c r="O32" i="4"/>
  <c r="O26" i="4"/>
  <c r="R28" i="2"/>
  <c r="R31" i="2"/>
  <c r="R27" i="2"/>
  <c r="R30" i="2"/>
  <c r="R33" i="2"/>
  <c r="R29" i="2"/>
  <c r="R26" i="2"/>
  <c r="R13" i="2"/>
  <c r="R19" i="2"/>
  <c r="R15" i="2"/>
  <c r="R14" i="2"/>
  <c r="R25" i="2"/>
  <c r="R23" i="2"/>
  <c r="R7" i="2"/>
  <c r="R20" i="2"/>
  <c r="R34" i="2"/>
  <c r="R16" i="2"/>
  <c r="R5" i="2"/>
  <c r="R32" i="2"/>
  <c r="R18" i="2"/>
  <c r="R22" i="2"/>
  <c r="R11" i="2"/>
  <c r="R6" i="2"/>
  <c r="R21" i="2"/>
  <c r="R9" i="2"/>
  <c r="R17" i="2"/>
  <c r="R12" i="2"/>
  <c r="R8" i="2"/>
  <c r="P19" i="1"/>
  <c r="P29" i="1"/>
  <c r="P5" i="1"/>
  <c r="P33" i="1"/>
  <c r="P27" i="1"/>
  <c r="P20" i="1"/>
  <c r="P28" i="1"/>
  <c r="P26" i="1"/>
  <c r="P22" i="1"/>
  <c r="P30" i="1"/>
  <c r="P32" i="1"/>
  <c r="Q12" i="4"/>
  <c r="Q9" i="4"/>
  <c r="Q15" i="4"/>
  <c r="Q11" i="4"/>
  <c r="Q7" i="4"/>
  <c r="Q5" i="4"/>
  <c r="Q24" i="4"/>
  <c r="Q26" i="4"/>
  <c r="Q10" i="4"/>
  <c r="Q30" i="4"/>
  <c r="Q22" i="4"/>
  <c r="Q34" i="4"/>
  <c r="Q32" i="4"/>
  <c r="Q13" i="4"/>
  <c r="Q6" i="4"/>
  <c r="Q17" i="4"/>
  <c r="Q19" i="4"/>
  <c r="Q28" i="4"/>
  <c r="Q16" i="4"/>
  <c r="Q21" i="4"/>
  <c r="Q29" i="4"/>
  <c r="R18" i="1"/>
  <c r="R22" i="1"/>
  <c r="Q8" i="4"/>
  <c r="R31" i="1"/>
  <c r="R27" i="1"/>
  <c r="R33" i="1"/>
  <c r="R32" i="1"/>
  <c r="R19" i="1"/>
  <c r="R26" i="1"/>
  <c r="R23" i="1"/>
  <c r="R6" i="1"/>
  <c r="R28" i="1"/>
  <c r="R30" i="1"/>
  <c r="R21" i="1"/>
  <c r="R29" i="1"/>
  <c r="R25" i="1"/>
  <c r="R34" i="1"/>
  <c r="R5" i="1"/>
  <c r="R7" i="1"/>
  <c r="Q20" i="4"/>
  <c r="Q25" i="4"/>
  <c r="Q33" i="4"/>
  <c r="R20" i="1"/>
  <c r="R24" i="1"/>
  <c r="Q14" i="4"/>
  <c r="Q23" i="4"/>
  <c r="Q31" i="4"/>
  <c r="Q18" i="4"/>
  <c r="Q27" i="4"/>
  <c r="Q35" i="4"/>
  <c r="F69" i="1" l="1"/>
  <c r="F72" i="1"/>
  <c r="F68" i="1"/>
  <c r="F75" i="1"/>
  <c r="F73" i="1"/>
  <c r="F74" i="1"/>
  <c r="P55" i="1"/>
  <c r="F58" i="1"/>
  <c r="F61" i="1"/>
  <c r="F64" i="1"/>
  <c r="F46" i="1"/>
  <c r="F43" i="1"/>
  <c r="F49" i="1"/>
  <c r="F55" i="1"/>
  <c r="F52" i="1"/>
</calcChain>
</file>

<file path=xl/sharedStrings.xml><?xml version="1.0" encoding="utf-8"?>
<sst xmlns="http://schemas.openxmlformats.org/spreadsheetml/2006/main" count="515" uniqueCount="129">
  <si>
    <t>No.</t>
  </si>
  <si>
    <t xml:space="preserve">Name </t>
  </si>
  <si>
    <t>Club</t>
  </si>
  <si>
    <t>Comp 4</t>
  </si>
  <si>
    <t>Dewar 50m</t>
  </si>
  <si>
    <t>Dewar 100</t>
  </si>
  <si>
    <t>Agg.</t>
  </si>
  <si>
    <t>50 m</t>
  </si>
  <si>
    <t>A    CLASS</t>
  </si>
  <si>
    <t>B   CLASS</t>
  </si>
  <si>
    <t>D   CLASS</t>
  </si>
  <si>
    <t>Place</t>
  </si>
  <si>
    <t>Dewar course</t>
  </si>
  <si>
    <t>Aggregate</t>
  </si>
  <si>
    <t>Berkshire Long Range Champion</t>
  </si>
  <si>
    <t>100yds</t>
  </si>
  <si>
    <t>40 shots @ 100yds</t>
  </si>
  <si>
    <t>Agg</t>
  </si>
  <si>
    <t>Dewar</t>
  </si>
  <si>
    <t>Agg,</t>
  </si>
  <si>
    <t>A &amp; B  Class Pairs</t>
  </si>
  <si>
    <t>C    CLASS</t>
  </si>
  <si>
    <t>A &amp; B Class Club Teams</t>
  </si>
  <si>
    <t xml:space="preserve">Winner of the County Silver Medal </t>
  </si>
  <si>
    <t>C &amp; D  Class Pairs</t>
  </si>
  <si>
    <t>C &amp; D Class Club Teams</t>
  </si>
  <si>
    <t>Comp. 5</t>
  </si>
  <si>
    <t>Comp. 7</t>
  </si>
  <si>
    <t>Comp. 1</t>
  </si>
  <si>
    <t>Comp. 2</t>
  </si>
  <si>
    <t>Comp. 3</t>
  </si>
  <si>
    <t>Comp. 4</t>
  </si>
  <si>
    <t xml:space="preserve">       Comp. 1</t>
  </si>
  <si>
    <t xml:space="preserve">         Comp. 2</t>
  </si>
  <si>
    <t xml:space="preserve">                   Comp. 3</t>
  </si>
  <si>
    <t xml:space="preserve">        Comp. 1</t>
  </si>
  <si>
    <t xml:space="preserve">                 Comp. 3</t>
  </si>
  <si>
    <t>Comp.4</t>
  </si>
  <si>
    <t xml:space="preserve">       Comp.1</t>
  </si>
  <si>
    <t xml:space="preserve">         Comp.2</t>
  </si>
  <si>
    <t xml:space="preserve">                   Comp.3</t>
  </si>
  <si>
    <t>Club Pairs ( C &amp; D )</t>
  </si>
  <si>
    <t>2</t>
  </si>
  <si>
    <t>1</t>
  </si>
  <si>
    <t>Ladies Champion</t>
  </si>
  <si>
    <t xml:space="preserve"> C &amp; D Teams</t>
  </si>
  <si>
    <t>C   CLASS</t>
  </si>
  <si>
    <t>Club Pairs ( A &amp; B Class)</t>
  </si>
  <si>
    <t>Club Teams (A &amp; B Class)</t>
  </si>
  <si>
    <t>B Class 9 entries</t>
  </si>
  <si>
    <t>F.P.</t>
  </si>
  <si>
    <t>NAME / No.</t>
  </si>
  <si>
    <t>50 Meters</t>
  </si>
  <si>
    <t>100 yds</t>
  </si>
  <si>
    <t>SQUAD / DETAIL</t>
  </si>
  <si>
    <t>TOTAL</t>
  </si>
  <si>
    <t xml:space="preserve">            Comp. 3</t>
  </si>
  <si>
    <t>A</t>
  </si>
  <si>
    <t>B</t>
  </si>
  <si>
    <t>C</t>
  </si>
  <si>
    <t>D</t>
  </si>
  <si>
    <t>Ladies prize</t>
  </si>
  <si>
    <t>Comp. 8</t>
  </si>
  <si>
    <t>C. Class 6 entries</t>
  </si>
  <si>
    <t>D. Class 5 entries</t>
  </si>
  <si>
    <t>Class winner</t>
  </si>
  <si>
    <t>50 yds</t>
  </si>
  <si>
    <t>Bench rest</t>
  </si>
  <si>
    <t>Bench Rest</t>
  </si>
  <si>
    <t>Dewar 50 y</t>
  </si>
  <si>
    <t>Dewar 100 y</t>
  </si>
  <si>
    <t>40 shots @ 50yds</t>
  </si>
  <si>
    <t>Windsor</t>
  </si>
  <si>
    <t>BR</t>
  </si>
  <si>
    <t>Paul Strong</t>
  </si>
  <si>
    <t>Pinewood</t>
  </si>
  <si>
    <t>Dave Bilton</t>
  </si>
  <si>
    <t>E Guilloud</t>
  </si>
  <si>
    <t>Worplesdon</t>
  </si>
  <si>
    <t>A Guilloud</t>
  </si>
  <si>
    <t>M Fugeman</t>
  </si>
  <si>
    <t>T Beadle</t>
  </si>
  <si>
    <t>Ex-Waterlow</t>
  </si>
  <si>
    <t>T Stevens</t>
  </si>
  <si>
    <t>Vauxhall</t>
  </si>
  <si>
    <t>S Beadle</t>
  </si>
  <si>
    <t>G Haley</t>
  </si>
  <si>
    <t>C Stone</t>
  </si>
  <si>
    <t>S Hayton</t>
  </si>
  <si>
    <t>V Robinson</t>
  </si>
  <si>
    <t>D Morris</t>
  </si>
  <si>
    <t>P Guilloud</t>
  </si>
  <si>
    <t>I King</t>
  </si>
  <si>
    <t>Henley Trinity Hall</t>
  </si>
  <si>
    <t>G Moffatt</t>
  </si>
  <si>
    <t>A Grimshaw</t>
  </si>
  <si>
    <t>IBIS Bearwood</t>
  </si>
  <si>
    <t>K Ridgway</t>
  </si>
  <si>
    <t>J Wyllie</t>
  </si>
  <si>
    <t>S Pearson</t>
  </si>
  <si>
    <t>Wimbledon Park</t>
  </si>
  <si>
    <t>Miss L Smallbone</t>
  </si>
  <si>
    <t>East Grinstead</t>
  </si>
  <si>
    <t>K Adair</t>
  </si>
  <si>
    <t>Ashford &amp; District</t>
  </si>
  <si>
    <t>C Phillips</t>
  </si>
  <si>
    <t>Andover</t>
  </si>
  <si>
    <t>H Rumbelow</t>
  </si>
  <si>
    <t>R Beveridge</t>
  </si>
  <si>
    <t>City of Oxford</t>
  </si>
  <si>
    <t>K Packer</t>
  </si>
  <si>
    <t>N Tremlett</t>
  </si>
  <si>
    <t>S Rance</t>
  </si>
  <si>
    <t>S Bold</t>
  </si>
  <si>
    <t>J Wetten</t>
  </si>
  <si>
    <t>I Pettett</t>
  </si>
  <si>
    <t>Miss T Murrin</t>
  </si>
  <si>
    <t>Wellington College</t>
  </si>
  <si>
    <t>Miss H Grindon</t>
  </si>
  <si>
    <t>Miss P Hobbs</t>
  </si>
  <si>
    <t>Miss K Harris</t>
  </si>
  <si>
    <t>P Duxbury</t>
  </si>
  <si>
    <t>H Taylor</t>
  </si>
  <si>
    <t>P Strong</t>
  </si>
  <si>
    <t>D Bilton</t>
  </si>
  <si>
    <t>J Allum</t>
  </si>
  <si>
    <t>BERKSHIRE COUNTY Long Range Championship 2021</t>
  </si>
  <si>
    <t>3=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</si>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</sst>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u/>
      <sz val="16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u/>
      <sz val="9"/>
      <color indexed="9"/>
      <name val="Arial"/>
      <family val="2"/>
    </font>
    <font>
      <u/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 applyBorder="0"/>
  </cellStyleXfs>
  <cellXfs count="23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/>
    <xf numFmtId="0" fontId="2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0" xfId="0" applyFont="1"/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quotePrefix="1" applyFont="1" applyFill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2" xfId="0" applyFont="1" applyBorder="1"/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6" fillId="0" borderId="0" xfId="0" applyFont="1" applyBorder="1" applyAlignment="1">
      <alignment horizontal="left"/>
    </xf>
    <xf numFmtId="0" fontId="6" fillId="0" borderId="2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2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0" xfId="0" applyFont="1" applyFill="1" applyBorder="1"/>
    <xf numFmtId="0" fontId="8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/>
    <xf numFmtId="0" fontId="0" fillId="0" borderId="6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5" xfId="0" applyFont="1" applyFill="1" applyBorder="1" applyAlignment="1"/>
    <xf numFmtId="0" fontId="4" fillId="0" borderId="7" xfId="0" applyFont="1" applyFill="1" applyBorder="1" applyAlignment="1">
      <alignment horizontal="left"/>
    </xf>
    <xf numFmtId="0" fontId="8" fillId="0" borderId="7" xfId="0" applyFont="1" applyFill="1" applyBorder="1" applyAlignment="1"/>
    <xf numFmtId="0" fontId="8" fillId="0" borderId="5" xfId="0" applyFont="1" applyFill="1" applyBorder="1" applyAlignment="1"/>
    <xf numFmtId="0" fontId="0" fillId="0" borderId="7" xfId="0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/>
    <xf numFmtId="0" fontId="9" fillId="0" borderId="2" xfId="0" applyFont="1" applyBorder="1"/>
    <xf numFmtId="0" fontId="5" fillId="0" borderId="0" xfId="0" applyFont="1" applyBorder="1"/>
    <xf numFmtId="0" fontId="4" fillId="2" borderId="0" xfId="0" applyFont="1" applyFill="1"/>
    <xf numFmtId="0" fontId="4" fillId="3" borderId="0" xfId="0" applyFont="1" applyFill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4" borderId="0" xfId="0" applyFont="1" applyFill="1"/>
    <xf numFmtId="0" fontId="3" fillId="5" borderId="0" xfId="0" applyFont="1" applyFill="1" applyAlignment="1">
      <alignment horizontal="center"/>
    </xf>
    <xf numFmtId="0" fontId="4" fillId="5" borderId="0" xfId="0" applyFont="1" applyFill="1"/>
    <xf numFmtId="0" fontId="2" fillId="0" borderId="0" xfId="0" applyFont="1" applyFill="1" applyBorder="1"/>
    <xf numFmtId="0" fontId="3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0" xfId="0" quotePrefix="1" applyFont="1" applyBorder="1" applyAlignment="1">
      <alignment horizontal="right"/>
    </xf>
    <xf numFmtId="0" fontId="3" fillId="0" borderId="0" xfId="0" applyFont="1" applyFill="1" applyBorder="1"/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0" fontId="3" fillId="0" borderId="0" xfId="0" quotePrefix="1" applyFont="1" applyAlignment="1">
      <alignment horizontal="right"/>
    </xf>
    <xf numFmtId="0" fontId="3" fillId="0" borderId="0" xfId="0" quotePrefix="1" applyFont="1" applyFill="1" applyBorder="1" applyAlignment="1">
      <alignment horizontal="right"/>
    </xf>
    <xf numFmtId="0" fontId="2" fillId="0" borderId="2" xfId="0" applyFont="1" applyBorder="1"/>
    <xf numFmtId="0" fontId="0" fillId="0" borderId="2" xfId="0" applyBorder="1"/>
    <xf numFmtId="0" fontId="8" fillId="0" borderId="0" xfId="0" applyFont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2" fillId="6" borderId="0" xfId="0" applyFont="1" applyFill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8" fillId="0" borderId="0" xfId="0" applyFont="1" applyBorder="1"/>
    <xf numFmtId="0" fontId="2" fillId="0" borderId="0" xfId="0" applyFont="1" applyBorder="1"/>
    <xf numFmtId="0" fontId="8" fillId="0" borderId="1" xfId="0" applyFont="1" applyFill="1" applyBorder="1"/>
    <xf numFmtId="0" fontId="0" fillId="0" borderId="6" xfId="0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14" fillId="0" borderId="0" xfId="0" applyFont="1"/>
    <xf numFmtId="0" fontId="15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5" fillId="4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5" borderId="0" xfId="0" applyFont="1" applyFill="1" applyAlignment="1">
      <alignment horizontal="center"/>
    </xf>
    <xf numFmtId="0" fontId="8" fillId="0" borderId="0" xfId="0" applyFont="1" applyFill="1"/>
    <xf numFmtId="0" fontId="4" fillId="0" borderId="2" xfId="0" applyFont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7" fillId="0" borderId="0" xfId="0" applyFont="1" applyFill="1"/>
    <xf numFmtId="0" fontId="1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2" xfId="0" applyFont="1" applyFill="1" applyBorder="1"/>
    <xf numFmtId="0" fontId="2" fillId="0" borderId="8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8" fillId="0" borderId="4" xfId="0" applyFont="1" applyFill="1" applyBorder="1"/>
    <xf numFmtId="0" fontId="8" fillId="0" borderId="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3" fillId="0" borderId="2" xfId="0" applyFont="1" applyBorder="1"/>
    <xf numFmtId="0" fontId="11" fillId="0" borderId="2" xfId="0" applyFont="1" applyBorder="1"/>
    <xf numFmtId="0" fontId="18" fillId="0" borderId="0" xfId="0" applyFont="1"/>
    <xf numFmtId="0" fontId="0" fillId="0" borderId="0" xfId="0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0" fillId="0" borderId="0" xfId="0" applyFont="1" applyFill="1" applyBorder="1"/>
    <xf numFmtId="0" fontId="22" fillId="0" borderId="0" xfId="0" applyFont="1"/>
    <xf numFmtId="0" fontId="23" fillId="0" borderId="0" xfId="0" applyFont="1"/>
    <xf numFmtId="0" fontId="1" fillId="0" borderId="0" xfId="0" applyFont="1" applyFill="1"/>
    <xf numFmtId="0" fontId="24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0" xfId="0" applyFont="1" applyFill="1"/>
    <xf numFmtId="0" fontId="16" fillId="0" borderId="0" xfId="0" applyFont="1" applyBorder="1"/>
    <xf numFmtId="0" fontId="8" fillId="0" borderId="0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9" xfId="0" applyBorder="1"/>
    <xf numFmtId="0" fontId="2" fillId="4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Fill="1" applyBorder="1"/>
    <xf numFmtId="0" fontId="2" fillId="6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8" fillId="0" borderId="11" xfId="0" applyFont="1" applyBorder="1"/>
    <xf numFmtId="0" fontId="18" fillId="0" borderId="0" xfId="0" applyFont="1" applyBorder="1"/>
    <xf numFmtId="0" fontId="18" fillId="0" borderId="0" xfId="0" applyFont="1" applyFill="1" applyBorder="1"/>
    <xf numFmtId="0" fontId="25" fillId="0" borderId="2" xfId="0" applyFont="1" applyFill="1" applyBorder="1" applyAlignment="1">
      <alignment horizontal="center"/>
    </xf>
    <xf numFmtId="0" fontId="18" fillId="0" borderId="2" xfId="0" applyFont="1" applyBorder="1"/>
    <xf numFmtId="0" fontId="18" fillId="0" borderId="2" xfId="0" applyFont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25" fillId="0" borderId="2" xfId="0" applyFont="1" applyBorder="1"/>
    <xf numFmtId="0" fontId="25" fillId="0" borderId="0" xfId="0" applyFont="1"/>
    <xf numFmtId="0" fontId="18" fillId="0" borderId="0" xfId="0" quotePrefix="1" applyFont="1"/>
    <xf numFmtId="0" fontId="3" fillId="0" borderId="5" xfId="0" applyFont="1" applyBorder="1"/>
    <xf numFmtId="0" fontId="8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3" xfId="0" applyBorder="1"/>
    <xf numFmtId="0" fontId="26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0" borderId="1" xfId="0" quotePrefix="1" applyFont="1" applyFill="1" applyBorder="1" applyAlignment="1">
      <alignment horizontal="center"/>
    </xf>
    <xf numFmtId="0" fontId="27" fillId="0" borderId="0" xfId="0" applyFont="1"/>
    <xf numFmtId="0" fontId="1" fillId="0" borderId="1" xfId="0" applyFont="1" applyFill="1" applyBorder="1"/>
    <xf numFmtId="0" fontId="8" fillId="0" borderId="1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27" fillId="0" borderId="0" xfId="0" applyFont="1" applyBorder="1"/>
    <xf numFmtId="0" fontId="18" fillId="0" borderId="11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2" xfId="0" applyFont="1" applyFill="1" applyBorder="1"/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1" xfId="0" applyFont="1" applyBorder="1"/>
    <xf numFmtId="0" fontId="1" fillId="0" borderId="0" xfId="0" applyFont="1" applyBorder="1"/>
    <xf numFmtId="0" fontId="2" fillId="0" borderId="7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3" xfId="0" applyFont="1" applyBorder="1"/>
    <xf numFmtId="0" fontId="1" fillId="0" borderId="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O40"/>
  <sheetViews>
    <sheetView workbookViewId="0">
      <selection activeCell="B1" sqref="B1"/>
    </sheetView>
  </sheetViews>
  <sheetFormatPr defaultRowHeight="12.75" x14ac:dyDescent="0.2"/>
  <cols>
    <col min="1" max="1" width="4" customWidth="1"/>
    <col min="2" max="2" width="13.7109375" customWidth="1"/>
    <col min="3" max="8" width="7.7109375" customWidth="1"/>
    <col min="9" max="9" width="13.7109375" customWidth="1"/>
    <col min="10" max="15" width="7.7109375" customWidth="1"/>
  </cols>
  <sheetData>
    <row r="1" spans="1:15" x14ac:dyDescent="0.2">
      <c r="B1" t="s">
        <v>54</v>
      </c>
      <c r="I1" t="s">
        <v>54</v>
      </c>
    </row>
    <row r="2" spans="1:15" x14ac:dyDescent="0.2">
      <c r="D2" s="1" t="s">
        <v>52</v>
      </c>
      <c r="E2" s="1"/>
      <c r="K2" s="1" t="s">
        <v>53</v>
      </c>
      <c r="L2" s="1"/>
    </row>
    <row r="3" spans="1:15" ht="20.100000000000001" customHeight="1" x14ac:dyDescent="0.2">
      <c r="A3" s="3" t="s">
        <v>50</v>
      </c>
      <c r="B3" s="3" t="s">
        <v>51</v>
      </c>
      <c r="C3" s="2">
        <v>1</v>
      </c>
      <c r="D3" s="2">
        <v>2</v>
      </c>
      <c r="E3" s="2" t="s">
        <v>55</v>
      </c>
      <c r="F3" s="2">
        <v>3</v>
      </c>
      <c r="G3" s="2">
        <v>4</v>
      </c>
      <c r="H3" s="2" t="s">
        <v>55</v>
      </c>
      <c r="I3" s="3" t="s">
        <v>51</v>
      </c>
      <c r="J3" s="2">
        <v>1</v>
      </c>
      <c r="K3" s="2">
        <v>2</v>
      </c>
      <c r="L3" s="2" t="s">
        <v>55</v>
      </c>
      <c r="M3" s="2">
        <v>3</v>
      </c>
      <c r="N3" s="2">
        <v>4</v>
      </c>
      <c r="O3" s="2" t="s">
        <v>55</v>
      </c>
    </row>
    <row r="4" spans="1:15" ht="20.100000000000001" customHeight="1" x14ac:dyDescent="0.2">
      <c r="A4" s="3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0.100000000000001" customHeight="1" x14ac:dyDescent="0.2">
      <c r="A5" s="3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0.100000000000001" customHeight="1" x14ac:dyDescent="0.2">
      <c r="A6" s="3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0.100000000000001" customHeight="1" x14ac:dyDescent="0.2">
      <c r="A7" s="3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0.100000000000001" customHeight="1" x14ac:dyDescent="0.2">
      <c r="A8" s="3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0.100000000000001" customHeight="1" x14ac:dyDescent="0.2">
      <c r="A9" s="3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20.100000000000001" customHeight="1" x14ac:dyDescent="0.2">
      <c r="A10" s="3"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0.100000000000001" customHeight="1" x14ac:dyDescent="0.2">
      <c r="A11" s="3"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20.100000000000001" customHeight="1" x14ac:dyDescent="0.2">
      <c r="A12" s="3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0.100000000000001" customHeight="1" x14ac:dyDescent="0.2">
      <c r="A13" s="3">
        <v>10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20.100000000000001" customHeight="1" x14ac:dyDescent="0.2">
      <c r="A14" s="3">
        <v>11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0.100000000000001" customHeight="1" x14ac:dyDescent="0.2">
      <c r="A15" s="3">
        <v>12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20.100000000000001" customHeight="1" x14ac:dyDescent="0.2">
      <c r="A16" s="3"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0.100000000000001" customHeight="1" x14ac:dyDescent="0.2">
      <c r="A17" s="3"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0.100000000000001" customHeight="1" x14ac:dyDescent="0.2">
      <c r="A18" s="3">
        <v>15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x14ac:dyDescent="0.2">
      <c r="A20" s="5"/>
      <c r="B20" s="5"/>
      <c r="C20" s="5"/>
      <c r="D20" s="4"/>
      <c r="E20" s="4"/>
      <c r="F20" s="5"/>
      <c r="G20" s="5"/>
      <c r="H20" s="5"/>
      <c r="I20" s="5"/>
      <c r="J20" s="5"/>
      <c r="K20" s="4"/>
      <c r="L20" s="4"/>
      <c r="M20" s="5"/>
      <c r="N20" s="5"/>
      <c r="O20" s="5"/>
    </row>
    <row r="21" spans="1:15" x14ac:dyDescent="0.2">
      <c r="A21" s="5"/>
      <c r="B21" s="5"/>
      <c r="C21" s="4"/>
      <c r="D21" s="4"/>
      <c r="E21" s="4"/>
      <c r="F21" s="4"/>
      <c r="G21" s="4"/>
      <c r="H21" s="4"/>
      <c r="I21" s="5"/>
      <c r="J21" s="4"/>
      <c r="K21" s="4"/>
      <c r="L21" s="4"/>
      <c r="M21" s="4"/>
      <c r="N21" s="4"/>
      <c r="O21" s="5"/>
    </row>
    <row r="22" spans="1:15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</sheetData>
  <phoneticPr fontId="0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Z76"/>
  <sheetViews>
    <sheetView zoomScaleNormal="100" workbookViewId="0"/>
  </sheetViews>
  <sheetFormatPr defaultRowHeight="12.75" x14ac:dyDescent="0.2"/>
  <cols>
    <col min="1" max="1" width="9.140625" style="48" customWidth="1"/>
    <col min="2" max="2" width="10.85546875" customWidth="1"/>
    <col min="3" max="3" width="16.5703125" customWidth="1"/>
    <col min="4" max="4" width="3.85546875" style="1" customWidth="1"/>
    <col min="5" max="5" width="5.140625" style="75" customWidth="1"/>
    <col min="6" max="6" width="16" customWidth="1"/>
    <col min="7" max="7" width="16.7109375" customWidth="1"/>
    <col min="8" max="8" width="5.7109375" style="1" customWidth="1"/>
    <col min="9" max="9" width="7.28515625" style="75" customWidth="1"/>
    <col min="10" max="10" width="20.140625" customWidth="1"/>
    <col min="11" max="11" width="15.140625" bestFit="1" customWidth="1"/>
    <col min="12" max="12" width="6.85546875" style="58" customWidth="1"/>
    <col min="13" max="13" width="5" style="48" customWidth="1"/>
    <col min="14" max="14" width="18.5703125" customWidth="1"/>
    <col min="15" max="15" width="16.28515625" bestFit="1" customWidth="1"/>
    <col min="16" max="16" width="4.85546875" bestFit="1" customWidth="1"/>
    <col min="17" max="17" width="3.85546875" customWidth="1"/>
    <col min="18" max="18" width="3.7109375" style="48" customWidth="1"/>
    <col min="19" max="19" width="15" style="15" customWidth="1"/>
    <col min="20" max="20" width="16.28515625" style="15" bestFit="1" customWidth="1"/>
    <col min="21" max="21" width="4.85546875" bestFit="1" customWidth="1"/>
    <col min="22" max="22" width="3.7109375" customWidth="1"/>
    <col min="23" max="23" width="3.7109375" style="48" customWidth="1"/>
    <col min="24" max="24" width="15.7109375" style="137" customWidth="1"/>
    <col min="25" max="25" width="16.7109375" style="137" customWidth="1"/>
    <col min="26" max="26" width="5.7109375" style="137" customWidth="1"/>
  </cols>
  <sheetData>
    <row r="1" spans="1:26" x14ac:dyDescent="0.2">
      <c r="A1" s="71"/>
      <c r="B1" s="16" t="s">
        <v>8</v>
      </c>
      <c r="C1" s="62"/>
      <c r="D1" s="176"/>
      <c r="E1" s="71"/>
      <c r="F1" s="17" t="s">
        <v>9</v>
      </c>
      <c r="G1" s="63"/>
      <c r="H1" s="178"/>
      <c r="J1" s="71" t="s">
        <v>20</v>
      </c>
      <c r="K1" s="15"/>
      <c r="M1" s="71"/>
      <c r="N1" s="18" t="s">
        <v>21</v>
      </c>
      <c r="O1" s="66"/>
      <c r="P1" s="66"/>
      <c r="Q1" s="8"/>
      <c r="R1" s="70"/>
      <c r="S1" s="67" t="s">
        <v>10</v>
      </c>
      <c r="T1" s="68"/>
      <c r="U1" s="68"/>
      <c r="X1" s="179" t="s">
        <v>24</v>
      </c>
    </row>
    <row r="2" spans="1:26" x14ac:dyDescent="0.2">
      <c r="A2" s="71"/>
      <c r="B2" s="24" t="s">
        <v>28</v>
      </c>
      <c r="C2" s="25" t="s">
        <v>71</v>
      </c>
      <c r="D2" s="28"/>
      <c r="E2" s="71"/>
      <c r="F2" s="24" t="s">
        <v>28</v>
      </c>
      <c r="G2" s="25" t="s">
        <v>71</v>
      </c>
      <c r="H2" s="28"/>
      <c r="I2" s="71"/>
      <c r="J2" s="135" t="s">
        <v>27</v>
      </c>
      <c r="K2" s="110" t="s">
        <v>12</v>
      </c>
      <c r="L2" s="28"/>
      <c r="M2" s="71"/>
      <c r="N2" s="24" t="s">
        <v>28</v>
      </c>
      <c r="O2" s="25" t="s">
        <v>71</v>
      </c>
      <c r="P2" s="26"/>
      <c r="Q2" s="15"/>
      <c r="R2" s="71"/>
      <c r="S2" s="24" t="s">
        <v>28</v>
      </c>
      <c r="T2" s="25" t="s">
        <v>71</v>
      </c>
      <c r="U2" s="26"/>
      <c r="V2" s="15"/>
      <c r="X2" s="182" t="s">
        <v>27</v>
      </c>
      <c r="Y2" s="110" t="s">
        <v>12</v>
      </c>
      <c r="Z2" s="174"/>
    </row>
    <row r="3" spans="1:26" x14ac:dyDescent="0.2">
      <c r="A3" s="188">
        <v>1</v>
      </c>
      <c r="B3" s="5" t="s">
        <v>97</v>
      </c>
      <c r="C3" s="5" t="s">
        <v>96</v>
      </c>
      <c r="D3" s="198">
        <v>393</v>
      </c>
      <c r="E3" s="188">
        <v>1</v>
      </c>
      <c r="F3" s="19" t="s">
        <v>87</v>
      </c>
      <c r="G3" s="19" t="s">
        <v>82</v>
      </c>
      <c r="H3" s="20">
        <v>386</v>
      </c>
      <c r="I3" s="71">
        <v>1</v>
      </c>
      <c r="J3" s="19" t="s">
        <v>77</v>
      </c>
      <c r="K3" s="19" t="s">
        <v>78</v>
      </c>
      <c r="L3" s="21">
        <v>385</v>
      </c>
      <c r="M3" s="72">
        <v>1</v>
      </c>
      <c r="N3" s="22" t="s">
        <v>119</v>
      </c>
      <c r="O3" s="22" t="s">
        <v>117</v>
      </c>
      <c r="P3" s="20">
        <v>379</v>
      </c>
      <c r="Q3" s="15"/>
      <c r="R3" s="72">
        <v>1</v>
      </c>
      <c r="S3" s="19" t="s">
        <v>112</v>
      </c>
      <c r="T3" s="19" t="s">
        <v>78</v>
      </c>
      <c r="U3" s="20">
        <v>378</v>
      </c>
      <c r="W3" s="48">
        <v>1</v>
      </c>
      <c r="X3" s="171" t="s">
        <v>119</v>
      </c>
      <c r="Y3" s="171" t="s">
        <v>117</v>
      </c>
      <c r="Z3" s="134">
        <v>370</v>
      </c>
    </row>
    <row r="4" spans="1:26" x14ac:dyDescent="0.2">
      <c r="A4" s="188">
        <v>2</v>
      </c>
      <c r="B4" s="197" t="s">
        <v>91</v>
      </c>
      <c r="C4" s="197" t="s">
        <v>78</v>
      </c>
      <c r="D4" s="20">
        <v>393</v>
      </c>
      <c r="E4" s="188">
        <v>2</v>
      </c>
      <c r="F4" s="22" t="s">
        <v>118</v>
      </c>
      <c r="G4" s="19" t="s">
        <v>117</v>
      </c>
      <c r="H4" s="20">
        <v>385</v>
      </c>
      <c r="I4" s="71"/>
      <c r="J4" s="22" t="s">
        <v>79</v>
      </c>
      <c r="K4" s="19" t="s">
        <v>78</v>
      </c>
      <c r="L4" s="57">
        <v>389</v>
      </c>
      <c r="M4" s="72">
        <v>2</v>
      </c>
      <c r="N4" s="22" t="s">
        <v>83</v>
      </c>
      <c r="O4" s="22" t="s">
        <v>84</v>
      </c>
      <c r="P4" s="20">
        <v>376</v>
      </c>
      <c r="Q4" s="15"/>
      <c r="R4" s="72">
        <v>2</v>
      </c>
      <c r="S4" s="19" t="s">
        <v>108</v>
      </c>
      <c r="T4" s="19" t="s">
        <v>109</v>
      </c>
      <c r="U4" s="20">
        <v>357</v>
      </c>
      <c r="X4" s="171" t="s">
        <v>120</v>
      </c>
      <c r="Y4" s="171" t="s">
        <v>117</v>
      </c>
      <c r="Z4" s="174">
        <v>364</v>
      </c>
    </row>
    <row r="5" spans="1:26" x14ac:dyDescent="0.2">
      <c r="A5" s="188" t="s">
        <v>127</v>
      </c>
      <c r="B5" s="170" t="s">
        <v>101</v>
      </c>
      <c r="C5" s="170" t="s">
        <v>102</v>
      </c>
      <c r="D5" s="20">
        <v>390</v>
      </c>
      <c r="E5" s="73">
        <v>3</v>
      </c>
      <c r="F5" s="22" t="s">
        <v>81</v>
      </c>
      <c r="G5" s="19" t="s">
        <v>82</v>
      </c>
      <c r="H5" s="20">
        <v>383</v>
      </c>
      <c r="I5" s="71"/>
      <c r="J5" s="15"/>
      <c r="K5" s="15"/>
      <c r="L5" s="58">
        <f>SUM(L3:L4)</f>
        <v>774</v>
      </c>
      <c r="M5" s="72">
        <v>3</v>
      </c>
      <c r="N5" s="22" t="s">
        <v>107</v>
      </c>
      <c r="O5" s="22" t="s">
        <v>72</v>
      </c>
      <c r="P5" s="133">
        <v>371</v>
      </c>
      <c r="Q5" s="15"/>
      <c r="R5" s="73">
        <v>3</v>
      </c>
      <c r="S5" s="15" t="s">
        <v>123</v>
      </c>
      <c r="T5" s="15" t="s">
        <v>75</v>
      </c>
      <c r="U5" s="186">
        <v>356</v>
      </c>
      <c r="X5" s="170"/>
      <c r="Y5" s="170"/>
      <c r="Z5" s="134">
        <f>SUM(Z3:Z4)</f>
        <v>734</v>
      </c>
    </row>
    <row r="6" spans="1:26" x14ac:dyDescent="0.2">
      <c r="A6" s="73" t="s">
        <v>127</v>
      </c>
      <c r="B6" s="171" t="s">
        <v>88</v>
      </c>
      <c r="C6" s="170" t="s">
        <v>75</v>
      </c>
      <c r="D6" s="134">
        <v>390</v>
      </c>
      <c r="E6" s="73"/>
      <c r="F6" s="19"/>
      <c r="G6" s="19"/>
      <c r="H6" s="20"/>
      <c r="I6" s="71"/>
      <c r="J6" s="15"/>
      <c r="K6" s="15"/>
      <c r="M6" s="72"/>
      <c r="N6" s="19"/>
      <c r="O6" s="19"/>
      <c r="P6" s="19"/>
      <c r="Q6" s="15"/>
      <c r="R6" s="73"/>
      <c r="S6" s="19"/>
      <c r="T6" s="19"/>
      <c r="U6" s="20"/>
      <c r="X6" s="170"/>
      <c r="Y6" s="170"/>
      <c r="Z6" s="134"/>
    </row>
    <row r="7" spans="1:26" x14ac:dyDescent="0.2">
      <c r="A7" s="78"/>
      <c r="B7" s="170"/>
      <c r="C7" s="170"/>
      <c r="D7" s="134"/>
      <c r="E7" s="71"/>
      <c r="F7" s="15"/>
      <c r="G7" s="15"/>
      <c r="H7" s="58"/>
      <c r="I7" s="71">
        <v>2</v>
      </c>
      <c r="J7" s="19" t="s">
        <v>91</v>
      </c>
      <c r="K7" s="19" t="s">
        <v>78</v>
      </c>
      <c r="L7" s="20">
        <v>386</v>
      </c>
      <c r="M7" s="71"/>
      <c r="N7" s="15"/>
      <c r="O7" s="15"/>
      <c r="P7" s="15"/>
      <c r="Q7" s="15"/>
      <c r="R7" s="71"/>
      <c r="U7" s="15"/>
      <c r="W7" s="48">
        <v>2</v>
      </c>
      <c r="X7" s="15" t="s">
        <v>123</v>
      </c>
      <c r="Y7" s="170" t="s">
        <v>75</v>
      </c>
      <c r="Z7" s="134">
        <v>346</v>
      </c>
    </row>
    <row r="8" spans="1:26" x14ac:dyDescent="0.2">
      <c r="A8" s="71"/>
      <c r="B8" s="172" t="s">
        <v>29</v>
      </c>
      <c r="C8" s="173" t="s">
        <v>16</v>
      </c>
      <c r="D8" s="174"/>
      <c r="E8" s="72"/>
      <c r="F8" s="24" t="s">
        <v>29</v>
      </c>
      <c r="G8" s="26" t="s">
        <v>16</v>
      </c>
      <c r="H8" s="28"/>
      <c r="I8" s="71"/>
      <c r="J8" s="22" t="s">
        <v>113</v>
      </c>
      <c r="K8" s="19" t="s">
        <v>78</v>
      </c>
      <c r="L8" s="28">
        <v>387</v>
      </c>
      <c r="M8" s="71"/>
      <c r="N8" s="24" t="s">
        <v>29</v>
      </c>
      <c r="O8" s="26" t="s">
        <v>16</v>
      </c>
      <c r="P8" s="26"/>
      <c r="Q8" s="15"/>
      <c r="R8" s="72"/>
      <c r="S8" s="24" t="s">
        <v>29</v>
      </c>
      <c r="T8" s="26" t="s">
        <v>16</v>
      </c>
      <c r="U8" s="26"/>
      <c r="X8" s="19" t="s">
        <v>124</v>
      </c>
      <c r="Y8" s="170" t="s">
        <v>75</v>
      </c>
      <c r="Z8" s="174">
        <v>351</v>
      </c>
    </row>
    <row r="9" spans="1:26" x14ac:dyDescent="0.2">
      <c r="A9" s="78">
        <v>1</v>
      </c>
      <c r="B9" s="170" t="s">
        <v>111</v>
      </c>
      <c r="C9" s="169" t="s">
        <v>72</v>
      </c>
      <c r="D9" s="175">
        <v>393</v>
      </c>
      <c r="E9" s="72">
        <v>1</v>
      </c>
      <c r="F9" s="22" t="s">
        <v>80</v>
      </c>
      <c r="G9" s="19" t="s">
        <v>72</v>
      </c>
      <c r="H9" s="133">
        <v>382</v>
      </c>
      <c r="I9" s="71"/>
      <c r="J9" s="19"/>
      <c r="K9" s="19"/>
      <c r="L9" s="20">
        <f>SUM(L7:L8)</f>
        <v>773</v>
      </c>
      <c r="M9" s="78" t="s">
        <v>43</v>
      </c>
      <c r="N9" s="22" t="s">
        <v>83</v>
      </c>
      <c r="O9" s="22" t="s">
        <v>84</v>
      </c>
      <c r="P9" s="21">
        <v>374</v>
      </c>
      <c r="Q9" s="58"/>
      <c r="R9" s="72">
        <v>1</v>
      </c>
      <c r="S9" s="19" t="s">
        <v>112</v>
      </c>
      <c r="T9" s="19" t="s">
        <v>78</v>
      </c>
      <c r="U9" s="20">
        <v>368</v>
      </c>
      <c r="X9" s="170"/>
      <c r="Y9" s="170"/>
      <c r="Z9" s="133">
        <f>SUM(Z7:Z8)</f>
        <v>697</v>
      </c>
    </row>
    <row r="10" spans="1:26" x14ac:dyDescent="0.2">
      <c r="A10" s="209">
        <v>2</v>
      </c>
      <c r="B10" s="192" t="s">
        <v>79</v>
      </c>
      <c r="C10" s="192" t="s">
        <v>78</v>
      </c>
      <c r="D10" s="134">
        <v>389</v>
      </c>
      <c r="E10" s="72">
        <v>2</v>
      </c>
      <c r="F10" s="22" t="s">
        <v>81</v>
      </c>
      <c r="G10" s="19" t="s">
        <v>82</v>
      </c>
      <c r="H10" s="133">
        <v>381</v>
      </c>
      <c r="I10" s="71"/>
      <c r="J10" s="19"/>
      <c r="K10" s="19"/>
      <c r="L10" s="20"/>
      <c r="M10" s="78" t="s">
        <v>42</v>
      </c>
      <c r="N10" s="22" t="s">
        <v>119</v>
      </c>
      <c r="O10" s="22" t="s">
        <v>117</v>
      </c>
      <c r="P10" s="21">
        <v>371</v>
      </c>
      <c r="Q10" s="58"/>
      <c r="R10" s="72">
        <v>2</v>
      </c>
      <c r="S10" s="19" t="s">
        <v>124</v>
      </c>
      <c r="T10" s="15" t="s">
        <v>75</v>
      </c>
      <c r="U10" s="20">
        <v>353</v>
      </c>
      <c r="X10" s="170"/>
      <c r="Y10" s="170"/>
      <c r="Z10" s="133"/>
    </row>
    <row r="11" spans="1:26" x14ac:dyDescent="0.2">
      <c r="A11" s="209">
        <v>3</v>
      </c>
      <c r="B11" s="170" t="s">
        <v>97</v>
      </c>
      <c r="C11" s="170" t="s">
        <v>96</v>
      </c>
      <c r="D11" s="134">
        <v>388</v>
      </c>
      <c r="E11" s="73">
        <v>3</v>
      </c>
      <c r="F11" s="22" t="s">
        <v>87</v>
      </c>
      <c r="G11" s="19" t="s">
        <v>82</v>
      </c>
      <c r="H11" s="133">
        <v>380</v>
      </c>
      <c r="I11" s="209" t="s">
        <v>127</v>
      </c>
      <c r="J11" s="22" t="s">
        <v>111</v>
      </c>
      <c r="K11" s="19" t="s">
        <v>72</v>
      </c>
      <c r="L11" s="20">
        <v>391</v>
      </c>
      <c r="M11" s="78">
        <v>3</v>
      </c>
      <c r="N11" s="22" t="s">
        <v>105</v>
      </c>
      <c r="O11" s="22" t="s">
        <v>106</v>
      </c>
      <c r="P11" s="133">
        <v>366</v>
      </c>
      <c r="Q11" s="58"/>
      <c r="R11" s="72">
        <v>3</v>
      </c>
      <c r="S11" s="19" t="s">
        <v>108</v>
      </c>
      <c r="T11" s="19" t="s">
        <v>109</v>
      </c>
      <c r="U11" s="20">
        <v>330</v>
      </c>
      <c r="W11" s="95">
        <v>3</v>
      </c>
      <c r="X11" s="170"/>
      <c r="Y11" s="170"/>
      <c r="Z11" s="134"/>
    </row>
    <row r="12" spans="1:26" x14ac:dyDescent="0.2">
      <c r="A12" s="71"/>
      <c r="B12" s="15"/>
      <c r="C12" s="15"/>
      <c r="D12" s="58"/>
      <c r="E12" s="73"/>
      <c r="F12" s="22"/>
      <c r="G12" s="22"/>
      <c r="H12" s="134"/>
      <c r="I12" s="209"/>
      <c r="J12" s="19" t="s">
        <v>80</v>
      </c>
      <c r="K12" s="19" t="s">
        <v>72</v>
      </c>
      <c r="L12" s="28">
        <v>379</v>
      </c>
      <c r="M12" s="71"/>
      <c r="N12" s="15"/>
      <c r="O12" s="15"/>
      <c r="P12" s="15"/>
      <c r="Q12" s="58"/>
      <c r="R12" s="71"/>
      <c r="U12" s="15"/>
      <c r="W12" s="95"/>
      <c r="X12" s="170"/>
      <c r="Y12" s="170"/>
      <c r="Z12" s="174"/>
    </row>
    <row r="13" spans="1:26" x14ac:dyDescent="0.2">
      <c r="A13" s="71"/>
      <c r="B13" s="15"/>
      <c r="C13" s="15"/>
      <c r="D13" s="58"/>
      <c r="E13" s="73"/>
      <c r="F13" s="19"/>
      <c r="G13" s="19"/>
      <c r="H13" s="20"/>
      <c r="I13" s="209"/>
      <c r="J13" s="19"/>
      <c r="K13" s="19"/>
      <c r="L13" s="20">
        <f>SUM(L11:L12)</f>
        <v>770</v>
      </c>
      <c r="M13" s="71"/>
      <c r="N13" s="15"/>
      <c r="O13" s="15"/>
      <c r="P13" s="15"/>
      <c r="Q13" s="15"/>
      <c r="R13" s="71"/>
      <c r="U13" s="15"/>
      <c r="W13" s="95"/>
      <c r="X13" s="170"/>
      <c r="Y13" s="170"/>
      <c r="Z13" s="133">
        <f>SUM(Z11:Z12)</f>
        <v>0</v>
      </c>
    </row>
    <row r="14" spans="1:26" x14ac:dyDescent="0.2">
      <c r="A14" s="71"/>
      <c r="B14" s="15"/>
      <c r="C14" s="15"/>
      <c r="D14" s="58"/>
      <c r="E14" s="73"/>
      <c r="F14" s="19"/>
      <c r="G14" s="19"/>
      <c r="H14" s="20"/>
      <c r="I14" s="209"/>
      <c r="J14" s="19"/>
      <c r="K14" s="19"/>
      <c r="L14" s="20"/>
      <c r="M14" s="71"/>
      <c r="N14" s="15"/>
      <c r="O14" s="15"/>
      <c r="P14" s="15"/>
      <c r="Q14" s="15"/>
      <c r="R14" s="71"/>
      <c r="U14" s="15"/>
      <c r="W14" s="95"/>
      <c r="X14" s="170"/>
      <c r="Y14" s="170"/>
      <c r="Z14" s="133"/>
    </row>
    <row r="15" spans="1:26" x14ac:dyDescent="0.2">
      <c r="A15" s="71"/>
      <c r="B15" s="15"/>
      <c r="C15" s="15"/>
      <c r="D15" s="58"/>
      <c r="E15" s="73"/>
      <c r="F15" s="19"/>
      <c r="G15" s="19"/>
      <c r="H15" s="20"/>
      <c r="I15" s="209" t="s">
        <v>127</v>
      </c>
      <c r="J15" s="19" t="s">
        <v>81</v>
      </c>
      <c r="K15" s="19" t="s">
        <v>82</v>
      </c>
      <c r="L15" s="20">
        <v>388</v>
      </c>
      <c r="M15" s="71"/>
      <c r="N15" s="15"/>
      <c r="O15" s="15"/>
      <c r="P15" s="15"/>
      <c r="Q15" s="15"/>
      <c r="R15" s="71"/>
      <c r="U15" s="15"/>
      <c r="W15" s="95"/>
      <c r="X15" s="170"/>
      <c r="Y15" s="170"/>
      <c r="Z15" s="133"/>
    </row>
    <row r="16" spans="1:26" x14ac:dyDescent="0.2">
      <c r="A16" s="71"/>
      <c r="B16" s="15"/>
      <c r="C16" s="15"/>
      <c r="D16" s="58"/>
      <c r="E16" s="73"/>
      <c r="F16" s="19"/>
      <c r="G16" s="19"/>
      <c r="H16" s="20"/>
      <c r="I16" s="71"/>
      <c r="J16" s="19" t="s">
        <v>85</v>
      </c>
      <c r="K16" s="19" t="s">
        <v>82</v>
      </c>
      <c r="L16" s="20">
        <v>382</v>
      </c>
      <c r="M16" s="71"/>
      <c r="N16" s="15"/>
      <c r="O16" s="15"/>
      <c r="P16" s="15"/>
      <c r="Q16" s="15"/>
      <c r="R16" s="71"/>
      <c r="U16" s="15"/>
      <c r="W16" s="95"/>
      <c r="X16" s="170"/>
      <c r="Y16" s="170"/>
      <c r="Z16" s="133"/>
    </row>
    <row r="17" spans="1:26" x14ac:dyDescent="0.2">
      <c r="A17" s="71"/>
      <c r="B17" s="15"/>
      <c r="C17" s="15"/>
      <c r="D17" s="58"/>
      <c r="E17" s="73"/>
      <c r="F17" s="19"/>
      <c r="G17" s="19"/>
      <c r="H17" s="20"/>
      <c r="I17" s="71"/>
      <c r="J17" s="19"/>
      <c r="K17" s="19"/>
      <c r="L17" s="220">
        <f>SUM(L15:L16)</f>
        <v>770</v>
      </c>
      <c r="M17" s="71"/>
      <c r="N17" s="15"/>
      <c r="O17" s="15"/>
      <c r="P17" s="15"/>
      <c r="Q17" s="15"/>
      <c r="R17" s="71"/>
      <c r="U17" s="15"/>
      <c r="W17" s="95"/>
      <c r="X17" s="170"/>
      <c r="Y17" s="170"/>
      <c r="Z17" s="133"/>
    </row>
    <row r="18" spans="1:26" x14ac:dyDescent="0.2">
      <c r="A18" s="71"/>
      <c r="B18" s="15"/>
      <c r="C18" s="15"/>
      <c r="D18" s="58"/>
      <c r="E18" s="71"/>
      <c r="F18" s="120"/>
      <c r="G18" s="120"/>
      <c r="H18" s="58"/>
      <c r="I18" s="71"/>
      <c r="J18" s="15"/>
      <c r="K18" s="15"/>
      <c r="M18" s="71"/>
      <c r="N18" s="15"/>
      <c r="O18" s="15"/>
      <c r="P18" s="15"/>
      <c r="Q18" s="15"/>
      <c r="R18" s="71"/>
      <c r="U18" s="15"/>
      <c r="Z18" s="133"/>
    </row>
    <row r="19" spans="1:26" x14ac:dyDescent="0.2">
      <c r="A19" s="71"/>
      <c r="B19" s="24" t="s">
        <v>30</v>
      </c>
      <c r="C19" s="26" t="s">
        <v>12</v>
      </c>
      <c r="D19" s="28"/>
      <c r="E19" s="71"/>
      <c r="F19" s="24" t="s">
        <v>30</v>
      </c>
      <c r="G19" s="121" t="s">
        <v>12</v>
      </c>
      <c r="H19" s="28"/>
      <c r="J19" s="135" t="s">
        <v>26</v>
      </c>
      <c r="M19" s="71"/>
      <c r="N19" s="24" t="s">
        <v>30</v>
      </c>
      <c r="O19" s="26" t="s">
        <v>12</v>
      </c>
      <c r="P19" s="26"/>
      <c r="Q19" s="15"/>
      <c r="R19" s="71"/>
      <c r="S19" s="24" t="s">
        <v>30</v>
      </c>
      <c r="T19" s="26" t="s">
        <v>12</v>
      </c>
      <c r="U19" s="26"/>
      <c r="W19" s="75"/>
      <c r="X19" s="135" t="s">
        <v>62</v>
      </c>
      <c r="Y19"/>
      <c r="Z19" s="58"/>
    </row>
    <row r="20" spans="1:26" x14ac:dyDescent="0.2">
      <c r="A20" s="72">
        <v>1</v>
      </c>
      <c r="B20" s="170" t="s">
        <v>97</v>
      </c>
      <c r="C20" s="170" t="s">
        <v>96</v>
      </c>
      <c r="D20" s="21">
        <v>394</v>
      </c>
      <c r="E20" s="72">
        <v>1</v>
      </c>
      <c r="F20" s="22" t="s">
        <v>81</v>
      </c>
      <c r="G20" s="19" t="s">
        <v>82</v>
      </c>
      <c r="H20" s="21">
        <v>388</v>
      </c>
      <c r="J20" s="135" t="s">
        <v>22</v>
      </c>
      <c r="K20" s="26"/>
      <c r="L20" s="28"/>
      <c r="M20" s="72">
        <v>1</v>
      </c>
      <c r="N20" s="22" t="s">
        <v>83</v>
      </c>
      <c r="O20" s="22" t="s">
        <v>84</v>
      </c>
      <c r="P20" s="21">
        <v>375</v>
      </c>
      <c r="Q20" s="58"/>
      <c r="R20" s="72">
        <v>1</v>
      </c>
      <c r="S20" s="19" t="s">
        <v>112</v>
      </c>
      <c r="T20" s="19" t="s">
        <v>78</v>
      </c>
      <c r="U20" s="20">
        <v>374</v>
      </c>
      <c r="W20" s="75"/>
      <c r="X20" s="179" t="s">
        <v>25</v>
      </c>
      <c r="Y20" s="26"/>
      <c r="Z20" s="28"/>
    </row>
    <row r="21" spans="1:26" x14ac:dyDescent="0.2">
      <c r="A21" s="79">
        <v>2</v>
      </c>
      <c r="B21" s="170" t="s">
        <v>111</v>
      </c>
      <c r="C21" s="170" t="s">
        <v>72</v>
      </c>
      <c r="D21" s="21">
        <v>391</v>
      </c>
      <c r="E21" s="188">
        <v>2</v>
      </c>
      <c r="F21" s="22" t="s">
        <v>85</v>
      </c>
      <c r="G21" s="19" t="s">
        <v>82</v>
      </c>
      <c r="H21" s="20">
        <v>382</v>
      </c>
      <c r="I21" s="71">
        <v>1</v>
      </c>
      <c r="J21" s="221" t="s">
        <v>78</v>
      </c>
      <c r="L21" s="133">
        <v>3086</v>
      </c>
      <c r="M21" s="79" t="s">
        <v>42</v>
      </c>
      <c r="N21" s="22" t="s">
        <v>119</v>
      </c>
      <c r="O21" s="22" t="s">
        <v>117</v>
      </c>
      <c r="P21" s="21">
        <v>370</v>
      </c>
      <c r="Q21" s="58"/>
      <c r="R21" s="72">
        <v>2</v>
      </c>
      <c r="S21" s="19" t="s">
        <v>124</v>
      </c>
      <c r="T21" s="19" t="s">
        <v>75</v>
      </c>
      <c r="U21" s="21">
        <v>351</v>
      </c>
      <c r="W21" s="71">
        <v>1</v>
      </c>
      <c r="X21" s="170"/>
      <c r="Y21" s="170"/>
      <c r="Z21" s="58"/>
    </row>
    <row r="22" spans="1:26" x14ac:dyDescent="0.2">
      <c r="A22" s="79">
        <v>3</v>
      </c>
      <c r="B22" s="170" t="s">
        <v>79</v>
      </c>
      <c r="C22" s="170" t="s">
        <v>78</v>
      </c>
      <c r="D22" s="21">
        <v>389</v>
      </c>
      <c r="E22" s="188">
        <v>3</v>
      </c>
      <c r="F22" s="19" t="s">
        <v>87</v>
      </c>
      <c r="G22" s="19" t="s">
        <v>82</v>
      </c>
      <c r="H22" s="20">
        <v>382</v>
      </c>
      <c r="I22" s="71">
        <v>2</v>
      </c>
      <c r="J22" s="221" t="s">
        <v>82</v>
      </c>
      <c r="L22" s="133">
        <v>3050</v>
      </c>
      <c r="M22" s="79">
        <v>3</v>
      </c>
      <c r="N22" s="22" t="s">
        <v>105</v>
      </c>
      <c r="O22" s="22" t="s">
        <v>106</v>
      </c>
      <c r="P22" s="21">
        <v>368</v>
      </c>
      <c r="Q22" s="58"/>
      <c r="R22" s="72">
        <v>3</v>
      </c>
      <c r="S22" s="15" t="s">
        <v>123</v>
      </c>
      <c r="T22" s="15" t="s">
        <v>75</v>
      </c>
      <c r="U22" s="186">
        <v>346</v>
      </c>
      <c r="W22" s="71">
        <v>2</v>
      </c>
      <c r="X22" s="170"/>
      <c r="Y22" s="170"/>
      <c r="Z22" s="58"/>
    </row>
    <row r="23" spans="1:26" x14ac:dyDescent="0.2">
      <c r="A23" s="74"/>
      <c r="B23" s="22"/>
      <c r="C23" s="22"/>
      <c r="D23" s="21"/>
      <c r="E23" s="71"/>
      <c r="F23" s="22"/>
      <c r="G23" s="22"/>
      <c r="H23" s="58"/>
      <c r="I23" s="71">
        <v>3</v>
      </c>
      <c r="J23" s="15" t="s">
        <v>72</v>
      </c>
      <c r="L23" s="133">
        <v>3033</v>
      </c>
      <c r="M23" s="74"/>
      <c r="N23" s="22"/>
      <c r="O23" s="19"/>
      <c r="P23" s="21"/>
      <c r="Q23" s="15"/>
      <c r="R23" s="72"/>
      <c r="U23" s="58"/>
      <c r="W23" s="71">
        <v>3</v>
      </c>
      <c r="Y23" s="170"/>
      <c r="Z23" s="58"/>
    </row>
    <row r="24" spans="1:26" x14ac:dyDescent="0.2">
      <c r="A24" s="71"/>
      <c r="B24" s="15"/>
      <c r="C24" s="15"/>
      <c r="D24" s="58"/>
      <c r="E24" s="71"/>
      <c r="I24" s="71"/>
      <c r="J24" s="15"/>
      <c r="K24" s="15"/>
      <c r="M24" s="71"/>
      <c r="N24" s="15"/>
      <c r="O24" s="15"/>
      <c r="P24" s="15"/>
      <c r="Q24" s="15"/>
      <c r="R24" s="71"/>
      <c r="U24" s="15"/>
    </row>
    <row r="25" spans="1:26" x14ac:dyDescent="0.2">
      <c r="A25" s="72"/>
      <c r="B25" s="27" t="s">
        <v>31</v>
      </c>
      <c r="C25" s="28" t="s">
        <v>13</v>
      </c>
      <c r="D25" s="28"/>
      <c r="E25" s="71"/>
      <c r="F25" s="24" t="s">
        <v>31</v>
      </c>
      <c r="G25" s="57" t="s">
        <v>13</v>
      </c>
      <c r="H25" s="28"/>
      <c r="I25" s="71"/>
      <c r="J25" s="15"/>
      <c r="K25" s="15"/>
      <c r="M25" s="72"/>
      <c r="N25" s="27" t="s">
        <v>31</v>
      </c>
      <c r="O25" s="28" t="s">
        <v>13</v>
      </c>
      <c r="P25" s="26"/>
      <c r="Q25" s="184"/>
      <c r="R25" s="71"/>
      <c r="S25" s="27" t="s">
        <v>31</v>
      </c>
      <c r="T25" s="28" t="s">
        <v>13</v>
      </c>
      <c r="U25" s="26"/>
      <c r="W25"/>
      <c r="Y25" s="170"/>
      <c r="Z25" s="134"/>
    </row>
    <row r="26" spans="1:26" x14ac:dyDescent="0.2">
      <c r="A26" s="74">
        <v>1</v>
      </c>
      <c r="B26" s="170" t="s">
        <v>97</v>
      </c>
      <c r="C26" s="170" t="s">
        <v>96</v>
      </c>
      <c r="D26" s="21">
        <v>781</v>
      </c>
      <c r="E26" s="72">
        <v>1</v>
      </c>
      <c r="F26" s="19" t="s">
        <v>87</v>
      </c>
      <c r="G26" s="19" t="s">
        <v>82</v>
      </c>
      <c r="H26" s="58">
        <v>766</v>
      </c>
      <c r="I26" s="71"/>
      <c r="J26" s="15"/>
      <c r="K26" s="15"/>
      <c r="M26" s="74">
        <v>1</v>
      </c>
      <c r="N26" s="22" t="s">
        <v>83</v>
      </c>
      <c r="O26" s="22" t="s">
        <v>84</v>
      </c>
      <c r="P26" s="21">
        <v>750</v>
      </c>
      <c r="Q26" s="15"/>
      <c r="R26" s="72">
        <v>1</v>
      </c>
      <c r="S26" s="19" t="s">
        <v>112</v>
      </c>
      <c r="T26" s="19" t="s">
        <v>78</v>
      </c>
      <c r="U26" s="58">
        <v>746</v>
      </c>
      <c r="Z26" s="133"/>
    </row>
    <row r="27" spans="1:26" x14ac:dyDescent="0.2">
      <c r="A27" s="74">
        <v>2</v>
      </c>
      <c r="B27" s="170" t="s">
        <v>101</v>
      </c>
      <c r="C27" s="170" t="s">
        <v>102</v>
      </c>
      <c r="D27" s="21">
        <v>777</v>
      </c>
      <c r="E27" s="72">
        <v>2</v>
      </c>
      <c r="F27" s="22" t="s">
        <v>81</v>
      </c>
      <c r="G27" s="19" t="s">
        <v>82</v>
      </c>
      <c r="H27" s="58">
        <v>764</v>
      </c>
      <c r="I27" s="71"/>
      <c r="J27" s="15"/>
      <c r="K27" s="15"/>
      <c r="M27" s="74">
        <v>2</v>
      </c>
      <c r="N27" s="22" t="s">
        <v>119</v>
      </c>
      <c r="O27" s="22" t="s">
        <v>117</v>
      </c>
      <c r="P27" s="21">
        <v>750</v>
      </c>
      <c r="Q27" s="15"/>
      <c r="R27" s="72">
        <v>2</v>
      </c>
      <c r="S27" s="19" t="s">
        <v>124</v>
      </c>
      <c r="T27" s="15" t="s">
        <v>75</v>
      </c>
      <c r="U27" s="58">
        <v>691</v>
      </c>
      <c r="X27" s="170"/>
      <c r="Z27" s="133"/>
    </row>
    <row r="28" spans="1:26" x14ac:dyDescent="0.2">
      <c r="A28" s="74">
        <v>3</v>
      </c>
      <c r="B28" s="170" t="s">
        <v>111</v>
      </c>
      <c r="C28" s="170" t="s">
        <v>72</v>
      </c>
      <c r="D28" s="21">
        <v>776</v>
      </c>
      <c r="E28" s="73">
        <v>3</v>
      </c>
      <c r="F28" s="22" t="s">
        <v>80</v>
      </c>
      <c r="G28" s="19" t="s">
        <v>72</v>
      </c>
      <c r="H28" s="58">
        <v>761</v>
      </c>
      <c r="I28" s="71"/>
      <c r="J28" s="15"/>
      <c r="K28" s="15"/>
      <c r="M28" s="74">
        <v>3</v>
      </c>
      <c r="N28" s="22" t="s">
        <v>105</v>
      </c>
      <c r="O28" s="22" t="s">
        <v>106</v>
      </c>
      <c r="P28" s="21">
        <v>735</v>
      </c>
      <c r="Q28" s="15"/>
      <c r="R28" s="72">
        <v>3</v>
      </c>
      <c r="S28" s="19" t="s">
        <v>108</v>
      </c>
      <c r="T28" s="19" t="s">
        <v>109</v>
      </c>
      <c r="U28" s="186">
        <v>687</v>
      </c>
      <c r="Z28" s="133"/>
    </row>
    <row r="29" spans="1:26" x14ac:dyDescent="0.2">
      <c r="E29" s="73"/>
      <c r="F29" s="19"/>
      <c r="G29" s="19"/>
      <c r="H29" s="58"/>
      <c r="I29" s="71"/>
      <c r="J29" s="15"/>
      <c r="K29" s="15"/>
      <c r="N29" s="15"/>
      <c r="O29" s="15"/>
      <c r="P29" s="15"/>
      <c r="Q29" s="15"/>
      <c r="R29" s="15"/>
      <c r="S29" s="71"/>
      <c r="U29" s="15"/>
      <c r="W29"/>
      <c r="X29" s="180"/>
    </row>
    <row r="30" spans="1:26" x14ac:dyDescent="0.2">
      <c r="F30" s="15"/>
      <c r="G30" s="15"/>
      <c r="H30" s="58"/>
      <c r="I30" s="71"/>
      <c r="J30" s="15"/>
      <c r="K30" s="15"/>
      <c r="N30" s="15"/>
      <c r="O30" s="15"/>
      <c r="P30" s="15"/>
      <c r="Q30" s="15"/>
      <c r="R30" s="15"/>
      <c r="S30" s="71"/>
      <c r="U30" s="15"/>
      <c r="W30"/>
      <c r="X30" s="181"/>
      <c r="Z30" s="133"/>
    </row>
    <row r="31" spans="1:26" x14ac:dyDescent="0.2">
      <c r="A31" s="71"/>
      <c r="D31" s="177"/>
      <c r="E31" s="143"/>
      <c r="F31" s="144" t="s">
        <v>49</v>
      </c>
      <c r="G31" s="142"/>
      <c r="M31" s="71"/>
      <c r="N31" s="144" t="s">
        <v>63</v>
      </c>
      <c r="O31" s="144"/>
      <c r="P31" s="141"/>
      <c r="Q31" s="145"/>
      <c r="R31" s="146"/>
      <c r="S31" s="141" t="s">
        <v>64</v>
      </c>
      <c r="U31" s="15"/>
      <c r="Y31" s="133"/>
    </row>
    <row r="32" spans="1:26" x14ac:dyDescent="0.2">
      <c r="C32" s="15"/>
      <c r="D32" s="58"/>
      <c r="E32" s="72"/>
      <c r="H32" s="58"/>
      <c r="I32" s="71"/>
      <c r="J32" s="15"/>
      <c r="K32" s="15"/>
      <c r="M32" s="69"/>
      <c r="N32" s="202" t="s">
        <v>68</v>
      </c>
      <c r="O32" s="121"/>
      <c r="P32" s="121"/>
      <c r="Q32" s="22"/>
      <c r="R32" s="74"/>
      <c r="S32" s="22"/>
      <c r="T32" s="22"/>
      <c r="U32" s="22"/>
      <c r="V32" s="12"/>
      <c r="W32" s="69"/>
      <c r="X32" s="171"/>
      <c r="Y32" s="171"/>
    </row>
    <row r="33" spans="2:21" x14ac:dyDescent="0.2">
      <c r="M33" s="48">
        <v>1</v>
      </c>
      <c r="N33" s="15" t="s">
        <v>89</v>
      </c>
      <c r="O33" s="15" t="s">
        <v>78</v>
      </c>
      <c r="P33" s="15">
        <v>765</v>
      </c>
      <c r="Q33" s="15"/>
      <c r="R33" s="71"/>
      <c r="S33" s="19"/>
      <c r="T33" s="19"/>
      <c r="U33" s="15"/>
    </row>
    <row r="34" spans="2:21" x14ac:dyDescent="0.2">
      <c r="M34" s="48">
        <v>2</v>
      </c>
      <c r="N34" s="192"/>
      <c r="O34" s="192"/>
      <c r="P34" s="192"/>
      <c r="S34" s="19"/>
      <c r="T34" s="19"/>
    </row>
    <row r="35" spans="2:21" ht="13.5" x14ac:dyDescent="0.25">
      <c r="D35" s="165"/>
      <c r="H35" s="36"/>
      <c r="M35" s="48">
        <v>3</v>
      </c>
      <c r="N35" s="59"/>
      <c r="O35" s="35"/>
      <c r="S35" s="19"/>
      <c r="T35" s="19"/>
    </row>
    <row r="36" spans="2:21" ht="13.5" x14ac:dyDescent="0.25">
      <c r="B36" s="136" t="s">
        <v>14</v>
      </c>
      <c r="C36" s="60"/>
      <c r="D36" s="165"/>
      <c r="E36" s="32"/>
      <c r="F36" s="136" t="s">
        <v>23</v>
      </c>
      <c r="G36" s="34"/>
      <c r="H36" s="21"/>
      <c r="I36" s="137"/>
      <c r="J36" s="80" t="s">
        <v>44</v>
      </c>
      <c r="K36" s="81"/>
      <c r="N36" s="94"/>
      <c r="O36" s="132"/>
    </row>
    <row r="37" spans="2:21" ht="13.5" x14ac:dyDescent="0.25">
      <c r="B37" s="170" t="s">
        <v>97</v>
      </c>
      <c r="C37" s="170" t="s">
        <v>96</v>
      </c>
      <c r="D37" s="21">
        <v>781</v>
      </c>
      <c r="F37" s="211" t="s">
        <v>88</v>
      </c>
      <c r="G37" s="223" t="s">
        <v>75</v>
      </c>
      <c r="H37" s="58">
        <v>767</v>
      </c>
      <c r="I37" s="59"/>
      <c r="J37" s="22" t="s">
        <v>101</v>
      </c>
      <c r="K37" s="22" t="s">
        <v>102</v>
      </c>
      <c r="L37" s="58">
        <v>777</v>
      </c>
      <c r="N37" s="5"/>
      <c r="O37" s="5"/>
    </row>
    <row r="40" spans="2:21" x14ac:dyDescent="0.2">
      <c r="B40" s="5"/>
      <c r="C40" s="5"/>
      <c r="D40" s="4"/>
      <c r="E40" s="76"/>
      <c r="F40" s="5"/>
      <c r="G40" s="5"/>
      <c r="H40" s="4"/>
      <c r="I40" s="76"/>
      <c r="J40" s="5"/>
      <c r="K40" s="5"/>
      <c r="L40" s="20"/>
    </row>
    <row r="41" spans="2:21" ht="13.5" x14ac:dyDescent="0.25">
      <c r="B41" s="5"/>
      <c r="C41" s="30"/>
      <c r="D41" s="31"/>
      <c r="H41" s="36"/>
      <c r="I41" s="30"/>
      <c r="J41" s="30"/>
      <c r="K41" s="33"/>
      <c r="L41" s="20"/>
    </row>
    <row r="42" spans="2:21" ht="13.5" x14ac:dyDescent="0.25">
      <c r="B42" s="5"/>
      <c r="C42" s="35"/>
      <c r="D42" s="36"/>
      <c r="H42" s="36"/>
      <c r="I42" s="59"/>
      <c r="J42" s="35"/>
      <c r="K42" s="33"/>
      <c r="L42" s="20"/>
    </row>
    <row r="43" spans="2:21" ht="13.5" x14ac:dyDescent="0.25">
      <c r="B43" s="5"/>
      <c r="C43" s="35"/>
      <c r="D43" s="36"/>
      <c r="E43" s="59"/>
      <c r="F43" s="35"/>
      <c r="G43" s="36"/>
      <c r="H43" s="36"/>
      <c r="I43" s="59"/>
      <c r="J43" s="37"/>
      <c r="K43" s="33"/>
      <c r="L43" s="20"/>
    </row>
    <row r="44" spans="2:21" ht="13.5" x14ac:dyDescent="0.25">
      <c r="B44" s="5"/>
      <c r="C44" s="35"/>
      <c r="D44" s="36"/>
      <c r="E44" s="59"/>
      <c r="F44" s="35"/>
      <c r="G44" s="36"/>
      <c r="H44" s="36"/>
      <c r="I44" s="59"/>
      <c r="J44" s="37"/>
      <c r="K44" s="33"/>
      <c r="L44" s="20"/>
    </row>
    <row r="45" spans="2:21" ht="13.5" x14ac:dyDescent="0.25">
      <c r="B45" s="5"/>
      <c r="C45" s="35"/>
      <c r="D45" s="36"/>
      <c r="E45" s="59"/>
      <c r="F45" s="35"/>
      <c r="G45" s="36"/>
      <c r="H45" s="36"/>
      <c r="I45" s="59"/>
      <c r="J45" s="35"/>
      <c r="K45" s="35"/>
      <c r="L45" s="20"/>
    </row>
    <row r="46" spans="2:21" ht="13.5" x14ac:dyDescent="0.25">
      <c r="B46" s="5"/>
      <c r="C46" s="33"/>
      <c r="D46" s="36"/>
      <c r="E46" s="59"/>
      <c r="F46" s="35"/>
      <c r="G46" s="36"/>
      <c r="H46" s="36"/>
      <c r="I46" s="30"/>
      <c r="J46" s="59"/>
      <c r="K46" s="35"/>
      <c r="L46" s="20"/>
    </row>
    <row r="47" spans="2:21" ht="13.5" x14ac:dyDescent="0.25">
      <c r="B47" s="5"/>
      <c r="C47" s="35"/>
      <c r="D47" s="31"/>
      <c r="E47" s="59"/>
      <c r="F47" s="35"/>
      <c r="G47" s="31"/>
      <c r="H47" s="36"/>
      <c r="I47" s="59"/>
      <c r="J47" s="36"/>
      <c r="K47" s="35"/>
      <c r="L47" s="20"/>
    </row>
    <row r="48" spans="2:21" ht="13.5" x14ac:dyDescent="0.25">
      <c r="B48" s="5"/>
      <c r="C48" s="35"/>
      <c r="D48" s="36"/>
      <c r="E48" s="59"/>
      <c r="F48" s="35"/>
      <c r="G48" s="35"/>
      <c r="H48" s="36"/>
      <c r="I48" s="59"/>
      <c r="J48" s="35"/>
      <c r="K48" s="35"/>
      <c r="L48" s="20"/>
    </row>
    <row r="49" spans="2:12" ht="13.5" x14ac:dyDescent="0.25">
      <c r="B49" s="5"/>
      <c r="C49" s="35"/>
      <c r="D49" s="36"/>
      <c r="E49" s="59"/>
      <c r="F49" s="35"/>
      <c r="G49" s="35"/>
      <c r="H49" s="36"/>
      <c r="I49" s="59"/>
      <c r="J49" s="35"/>
      <c r="K49" s="33"/>
      <c r="L49" s="20"/>
    </row>
    <row r="50" spans="2:12" ht="13.5" x14ac:dyDescent="0.25">
      <c r="B50" s="5"/>
      <c r="C50" s="35"/>
      <c r="D50" s="36"/>
      <c r="E50" s="59"/>
      <c r="F50" s="35"/>
      <c r="G50" s="36"/>
      <c r="H50" s="36"/>
      <c r="I50" s="59"/>
      <c r="J50" s="35"/>
      <c r="K50" s="35"/>
      <c r="L50" s="20"/>
    </row>
    <row r="51" spans="2:12" ht="13.5" x14ac:dyDescent="0.25">
      <c r="B51" s="5"/>
      <c r="C51" s="35"/>
      <c r="D51" s="36"/>
      <c r="E51" s="59"/>
      <c r="F51" s="35"/>
      <c r="G51" s="36"/>
      <c r="H51" s="36"/>
      <c r="I51" s="59"/>
      <c r="J51" s="35"/>
      <c r="K51" s="35"/>
      <c r="L51" s="20"/>
    </row>
    <row r="52" spans="2:12" ht="13.5" x14ac:dyDescent="0.25">
      <c r="B52" s="5"/>
      <c r="C52" s="35"/>
      <c r="D52" s="36"/>
      <c r="E52" s="59"/>
      <c r="F52" s="35"/>
      <c r="G52" s="36"/>
      <c r="H52" s="36"/>
      <c r="I52" s="59"/>
      <c r="J52" s="35"/>
      <c r="K52" s="35"/>
      <c r="L52" s="20"/>
    </row>
    <row r="53" spans="2:12" ht="13.5" x14ac:dyDescent="0.25">
      <c r="B53" s="5"/>
      <c r="C53" s="35"/>
      <c r="D53" s="36"/>
      <c r="E53" s="59"/>
      <c r="F53" s="33"/>
      <c r="G53" s="36"/>
      <c r="H53" s="36"/>
      <c r="I53" s="30"/>
      <c r="J53" s="35"/>
      <c r="K53" s="33"/>
      <c r="L53" s="20"/>
    </row>
    <row r="54" spans="2:12" ht="13.5" x14ac:dyDescent="0.25">
      <c r="B54" s="5"/>
      <c r="C54" s="35"/>
      <c r="D54" s="36"/>
      <c r="E54" s="59"/>
      <c r="F54" s="35"/>
      <c r="G54" s="31"/>
      <c r="H54" s="36"/>
      <c r="I54" s="59"/>
      <c r="J54" s="35"/>
      <c r="K54" s="35"/>
      <c r="L54" s="20"/>
    </row>
    <row r="55" spans="2:12" ht="13.5" x14ac:dyDescent="0.25">
      <c r="B55" s="5"/>
      <c r="C55" s="35"/>
      <c r="D55" s="36"/>
      <c r="E55" s="59"/>
      <c r="F55" s="35"/>
      <c r="G55" s="35"/>
      <c r="H55" s="36"/>
      <c r="I55" s="59"/>
      <c r="J55" s="35"/>
      <c r="K55" s="35"/>
      <c r="L55" s="20"/>
    </row>
    <row r="56" spans="2:12" ht="13.5" x14ac:dyDescent="0.25">
      <c r="B56" s="5"/>
      <c r="C56" s="59"/>
      <c r="D56" s="31"/>
      <c r="E56" s="59"/>
      <c r="F56" s="59"/>
      <c r="G56" s="36"/>
      <c r="H56" s="36"/>
      <c r="I56" s="59"/>
      <c r="J56" s="35"/>
      <c r="K56" s="35"/>
      <c r="L56" s="20"/>
    </row>
    <row r="57" spans="2:12" ht="13.5" x14ac:dyDescent="0.25">
      <c r="B57" s="5"/>
      <c r="C57" s="35"/>
      <c r="D57" s="36"/>
      <c r="E57" s="59"/>
      <c r="F57" s="35"/>
      <c r="G57" s="36"/>
      <c r="H57" s="36"/>
      <c r="I57" s="59"/>
      <c r="J57" s="35"/>
      <c r="K57" s="33"/>
      <c r="L57" s="20"/>
    </row>
    <row r="58" spans="2:12" ht="13.5" x14ac:dyDescent="0.25">
      <c r="B58" s="5"/>
      <c r="C58" s="35"/>
      <c r="D58" s="36"/>
      <c r="E58" s="59"/>
      <c r="F58" s="35"/>
      <c r="G58" s="36"/>
      <c r="H58" s="36"/>
      <c r="I58" s="59"/>
      <c r="J58" s="35"/>
      <c r="K58" s="35"/>
      <c r="L58" s="20"/>
    </row>
    <row r="59" spans="2:12" ht="13.5" x14ac:dyDescent="0.25">
      <c r="B59" s="5"/>
      <c r="C59" s="33"/>
      <c r="D59" s="36"/>
      <c r="E59" s="59"/>
      <c r="F59" s="33"/>
      <c r="G59" s="36"/>
      <c r="H59" s="36"/>
      <c r="I59" s="59"/>
      <c r="J59" s="35"/>
      <c r="K59" s="35"/>
      <c r="L59" s="20"/>
    </row>
    <row r="60" spans="2:12" ht="13.5" x14ac:dyDescent="0.25">
      <c r="B60" s="5"/>
      <c r="C60" s="35"/>
      <c r="D60" s="36"/>
      <c r="E60" s="59"/>
      <c r="F60" s="35"/>
      <c r="G60" s="36"/>
      <c r="H60" s="36"/>
      <c r="I60" s="59"/>
      <c r="J60" s="35"/>
      <c r="K60" s="35"/>
      <c r="L60" s="20"/>
    </row>
    <row r="61" spans="2:12" ht="13.5" x14ac:dyDescent="0.25">
      <c r="B61" s="5"/>
      <c r="C61" s="35"/>
      <c r="D61" s="31"/>
      <c r="E61" s="59"/>
      <c r="F61" s="35"/>
      <c r="G61" s="31"/>
      <c r="H61" s="36"/>
      <c r="I61" s="59"/>
      <c r="J61" s="35"/>
      <c r="K61" s="35"/>
      <c r="L61" s="20"/>
    </row>
    <row r="62" spans="2:12" ht="13.5" x14ac:dyDescent="0.25">
      <c r="B62" s="5"/>
      <c r="C62" s="35"/>
      <c r="D62" s="36"/>
      <c r="E62" s="59"/>
      <c r="F62" s="35"/>
      <c r="G62" s="36"/>
      <c r="H62" s="36"/>
      <c r="I62" s="59"/>
      <c r="J62" s="35"/>
      <c r="K62" s="35"/>
      <c r="L62" s="20"/>
    </row>
    <row r="63" spans="2:12" ht="13.5" x14ac:dyDescent="0.25">
      <c r="B63" s="5"/>
      <c r="C63" s="35"/>
      <c r="D63" s="36"/>
      <c r="E63" s="59"/>
      <c r="F63" s="35"/>
      <c r="G63" s="36"/>
      <c r="H63" s="36"/>
      <c r="I63" s="59"/>
      <c r="J63" s="35"/>
      <c r="K63" s="35"/>
      <c r="L63" s="20"/>
    </row>
    <row r="64" spans="2:12" ht="13.5" x14ac:dyDescent="0.25">
      <c r="B64" s="5"/>
      <c r="C64" s="35"/>
      <c r="D64" s="36"/>
      <c r="E64" s="59"/>
      <c r="F64" s="35"/>
      <c r="G64" s="36"/>
      <c r="H64" s="36"/>
      <c r="I64" s="59"/>
      <c r="J64" s="35"/>
      <c r="K64" s="35"/>
      <c r="L64" s="20"/>
    </row>
    <row r="65" spans="2:12" ht="13.5" x14ac:dyDescent="0.25">
      <c r="B65" s="5"/>
      <c r="C65" s="35"/>
      <c r="D65" s="36"/>
      <c r="E65" s="59"/>
      <c r="F65" s="35"/>
      <c r="G65" s="36"/>
      <c r="H65" s="36"/>
      <c r="I65" s="59"/>
      <c r="J65" s="35"/>
      <c r="K65" s="35"/>
      <c r="L65" s="20"/>
    </row>
    <row r="66" spans="2:12" ht="13.5" x14ac:dyDescent="0.25">
      <c r="B66" s="5"/>
      <c r="C66" s="35"/>
      <c r="D66" s="31"/>
      <c r="E66" s="59"/>
      <c r="F66" s="35"/>
      <c r="G66" s="31"/>
      <c r="H66" s="36"/>
      <c r="I66" s="59"/>
      <c r="J66" s="35"/>
      <c r="K66" s="35"/>
      <c r="L66" s="20"/>
    </row>
    <row r="67" spans="2:12" ht="13.5" x14ac:dyDescent="0.25">
      <c r="B67" s="5"/>
      <c r="C67" s="35"/>
      <c r="D67" s="36"/>
      <c r="E67" s="59"/>
      <c r="F67" s="35"/>
      <c r="G67" s="36"/>
      <c r="H67" s="36"/>
      <c r="I67" s="59"/>
      <c r="J67" s="35"/>
      <c r="K67" s="35"/>
      <c r="L67" s="20"/>
    </row>
    <row r="68" spans="2:12" ht="13.5" x14ac:dyDescent="0.25">
      <c r="B68" s="5"/>
      <c r="C68" s="35"/>
      <c r="D68" s="36"/>
      <c r="E68" s="59"/>
      <c r="F68" s="35"/>
      <c r="G68" s="35"/>
      <c r="H68" s="36"/>
      <c r="I68" s="59"/>
      <c r="J68" s="35"/>
      <c r="K68" s="35"/>
      <c r="L68" s="20"/>
    </row>
    <row r="69" spans="2:12" ht="13.5" x14ac:dyDescent="0.25">
      <c r="B69" s="5"/>
      <c r="C69" s="5"/>
      <c r="D69" s="4"/>
      <c r="E69" s="76"/>
      <c r="F69" s="5"/>
      <c r="G69" s="5"/>
      <c r="H69" s="4"/>
      <c r="I69" s="59"/>
      <c r="J69" s="35"/>
      <c r="K69" s="35"/>
      <c r="L69" s="20"/>
    </row>
    <row r="70" spans="2:12" ht="13.5" x14ac:dyDescent="0.25">
      <c r="B70" s="5"/>
      <c r="C70" s="5"/>
      <c r="D70" s="4"/>
      <c r="E70" s="76"/>
      <c r="F70" s="5"/>
      <c r="G70" s="5"/>
      <c r="H70" s="4"/>
      <c r="I70" s="59"/>
      <c r="J70" s="35"/>
      <c r="K70" s="35"/>
      <c r="L70" s="20"/>
    </row>
    <row r="71" spans="2:12" ht="13.5" x14ac:dyDescent="0.25">
      <c r="B71" s="5"/>
      <c r="C71" s="5"/>
      <c r="D71" s="4"/>
      <c r="E71" s="76"/>
      <c r="F71" s="5"/>
      <c r="G71" s="5"/>
      <c r="H71" s="4"/>
      <c r="I71" s="59"/>
      <c r="J71" s="35"/>
      <c r="K71" s="35"/>
      <c r="L71" s="20"/>
    </row>
    <row r="72" spans="2:12" ht="13.5" x14ac:dyDescent="0.25">
      <c r="B72" s="5"/>
      <c r="C72" s="35"/>
      <c r="D72" s="36"/>
      <c r="E72" s="59"/>
      <c r="F72" s="35"/>
      <c r="G72" s="35"/>
      <c r="H72" s="36"/>
      <c r="I72" s="59"/>
      <c r="J72" s="35"/>
      <c r="K72" s="35"/>
      <c r="L72" s="20"/>
    </row>
    <row r="73" spans="2:12" x14ac:dyDescent="0.2">
      <c r="B73" s="5"/>
      <c r="C73" s="61"/>
      <c r="D73" s="164"/>
      <c r="E73" s="77"/>
      <c r="F73" s="61"/>
      <c r="G73" s="61"/>
      <c r="H73" s="164"/>
      <c r="I73" s="77"/>
      <c r="J73" s="61"/>
      <c r="K73" s="61"/>
      <c r="L73" s="20"/>
    </row>
    <row r="74" spans="2:12" x14ac:dyDescent="0.2">
      <c r="B74" s="5"/>
      <c r="C74" s="5"/>
      <c r="D74" s="4"/>
      <c r="E74" s="76"/>
      <c r="F74" s="5"/>
      <c r="G74" s="5"/>
      <c r="H74" s="4"/>
      <c r="I74" s="76"/>
      <c r="J74" s="5"/>
      <c r="K74" s="5"/>
      <c r="L74" s="20"/>
    </row>
    <row r="75" spans="2:12" x14ac:dyDescent="0.2">
      <c r="B75" s="5"/>
      <c r="C75" s="5"/>
      <c r="D75" s="4"/>
      <c r="E75" s="76"/>
      <c r="F75" s="5"/>
      <c r="G75" s="5"/>
      <c r="H75" s="4"/>
      <c r="I75" s="76"/>
      <c r="J75" s="5"/>
      <c r="K75" s="5"/>
      <c r="L75" s="20"/>
    </row>
    <row r="76" spans="2:12" x14ac:dyDescent="0.2">
      <c r="B76" s="5"/>
      <c r="C76" s="5"/>
      <c r="D76" s="4"/>
      <c r="E76" s="76"/>
      <c r="F76" s="5"/>
      <c r="G76" s="5"/>
      <c r="H76" s="4"/>
      <c r="I76" s="76"/>
      <c r="J76" s="5"/>
      <c r="K76" s="5"/>
      <c r="L76" s="20"/>
    </row>
  </sheetData>
  <phoneticPr fontId="0" type="noConversion"/>
  <pageMargins left="0.55118110236220474" right="0.51181102362204722" top="0.6692913385826772" bottom="0.78740157480314965" header="0.51181102362204722" footer="0.51181102362204722"/>
  <pageSetup paperSize="9" orientation="landscape" horizontalDpi="4294967293" r:id="rId1"/>
  <headerFooter alignWithMargins="0">
    <oddFooter xml:space="preserve">&amp;CBerkshire County Long Range Prize Meeting 2021
</oddFooter>
  </headerFooter>
  <colBreaks count="1" manualBreakCount="1">
    <brk id="12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R40"/>
  <sheetViews>
    <sheetView workbookViewId="0">
      <selection activeCell="O21" sqref="O21"/>
    </sheetView>
  </sheetViews>
  <sheetFormatPr defaultRowHeight="12.75" x14ac:dyDescent="0.2"/>
  <cols>
    <col min="1" max="1" width="19.85546875" style="148" customWidth="1"/>
    <col min="2" max="2" width="17.140625" customWidth="1"/>
    <col min="3" max="3" width="7.7109375" customWidth="1"/>
    <col min="4" max="4" width="7.28515625" customWidth="1"/>
    <col min="6" max="6" width="5.28515625" style="82" customWidth="1"/>
    <col min="10" max="10" width="5.28515625" style="82" customWidth="1"/>
    <col min="11" max="11" width="10.5703125" customWidth="1"/>
    <col min="12" max="12" width="10.28515625" customWidth="1"/>
    <col min="14" max="14" width="5.28515625" style="82" customWidth="1"/>
    <col min="16" max="16" width="5.28515625" customWidth="1"/>
    <col min="17" max="17" width="8.42578125" style="199" customWidth="1"/>
    <col min="18" max="18" width="11.42578125" bestFit="1" customWidth="1"/>
  </cols>
  <sheetData>
    <row r="1" spans="1:18" x14ac:dyDescent="0.2">
      <c r="A1" s="147"/>
      <c r="B1" s="8"/>
      <c r="C1" s="53" t="s">
        <v>32</v>
      </c>
      <c r="D1" s="54"/>
      <c r="E1" s="49" t="s">
        <v>17</v>
      </c>
      <c r="F1" s="149"/>
      <c r="G1" s="55" t="s">
        <v>33</v>
      </c>
      <c r="H1" s="46"/>
      <c r="I1" s="49" t="s">
        <v>17</v>
      </c>
      <c r="J1" s="149"/>
      <c r="K1" s="55" t="s">
        <v>56</v>
      </c>
      <c r="L1" s="97"/>
      <c r="M1" s="50" t="s">
        <v>19</v>
      </c>
      <c r="N1" s="151"/>
      <c r="O1" s="14" t="s">
        <v>3</v>
      </c>
    </row>
    <row r="2" spans="1:18" x14ac:dyDescent="0.2">
      <c r="A2" s="222" t="s">
        <v>1</v>
      </c>
      <c r="B2" s="2" t="s">
        <v>2</v>
      </c>
      <c r="C2" s="160" t="s">
        <v>7</v>
      </c>
      <c r="D2" s="160" t="s">
        <v>7</v>
      </c>
      <c r="E2" s="160" t="s">
        <v>7</v>
      </c>
      <c r="F2" s="161"/>
      <c r="G2" s="160" t="s">
        <v>15</v>
      </c>
      <c r="H2" s="160" t="s">
        <v>15</v>
      </c>
      <c r="I2" s="160" t="s">
        <v>15</v>
      </c>
      <c r="J2" s="161"/>
      <c r="K2" s="160" t="s">
        <v>4</v>
      </c>
      <c r="L2" s="160" t="s">
        <v>5</v>
      </c>
      <c r="M2" s="122" t="s">
        <v>18</v>
      </c>
      <c r="N2" s="94"/>
      <c r="O2" s="162" t="s">
        <v>6</v>
      </c>
      <c r="P2" s="104"/>
    </row>
    <row r="3" spans="1:18" s="8" customFormat="1" x14ac:dyDescent="0.2">
      <c r="A3" s="224" t="s">
        <v>97</v>
      </c>
      <c r="B3" s="224" t="s">
        <v>96</v>
      </c>
      <c r="C3" s="225">
        <v>194</v>
      </c>
      <c r="D3" s="225">
        <v>199</v>
      </c>
      <c r="E3" s="225">
        <f>SUM(C3:D3)</f>
        <v>393</v>
      </c>
      <c r="F3" s="163">
        <f>RANK(E3,$E$3:$E$40)</f>
        <v>1</v>
      </c>
      <c r="G3" s="2">
        <v>193</v>
      </c>
      <c r="H3" s="2">
        <v>195</v>
      </c>
      <c r="I3" s="225">
        <f>SUM(G3:H3)</f>
        <v>388</v>
      </c>
      <c r="J3" s="163">
        <f>RANK(I3,$I$3:$I$40)</f>
        <v>3</v>
      </c>
      <c r="K3" s="225">
        <f>D3</f>
        <v>199</v>
      </c>
      <c r="L3" s="225">
        <f>H3</f>
        <v>195</v>
      </c>
      <c r="M3" s="225">
        <f>SUM(K3,L3)</f>
        <v>394</v>
      </c>
      <c r="N3" s="163">
        <f>RANK(M3,$M$3:$M$40)</f>
        <v>1</v>
      </c>
      <c r="O3" s="225">
        <f>SUM(E3,I3)</f>
        <v>781</v>
      </c>
      <c r="P3" s="163">
        <f>RANK(O3,$O$3:$O$40)</f>
        <v>1</v>
      </c>
      <c r="Q3" s="104" t="s">
        <v>57</v>
      </c>
      <c r="R3" s="199" t="s">
        <v>65</v>
      </c>
    </row>
    <row r="4" spans="1:18" x14ac:dyDescent="0.2">
      <c r="A4" s="224" t="s">
        <v>101</v>
      </c>
      <c r="B4" s="224" t="s">
        <v>102</v>
      </c>
      <c r="C4" s="225">
        <v>196</v>
      </c>
      <c r="D4" s="225">
        <v>194</v>
      </c>
      <c r="E4" s="225">
        <f>SUM(C4:D4)</f>
        <v>390</v>
      </c>
      <c r="F4" s="163">
        <f>RANK(E4,$E$3:$E$40)</f>
        <v>3</v>
      </c>
      <c r="G4" s="226">
        <v>196</v>
      </c>
      <c r="H4" s="226">
        <v>191</v>
      </c>
      <c r="I4" s="225">
        <f>SUM(G4:H4)</f>
        <v>387</v>
      </c>
      <c r="J4" s="163">
        <f>RANK(I4,$I$3:$I$40)</f>
        <v>4</v>
      </c>
      <c r="K4" s="225">
        <f>D4</f>
        <v>194</v>
      </c>
      <c r="L4" s="225">
        <f>H4</f>
        <v>191</v>
      </c>
      <c r="M4" s="225">
        <f>SUM(K4,L4)</f>
        <v>385</v>
      </c>
      <c r="N4" s="163">
        <f>RANK(M4,$M$3:$M$40)</f>
        <v>8</v>
      </c>
      <c r="O4" s="225">
        <f>SUM(E4,I4)</f>
        <v>777</v>
      </c>
      <c r="P4" s="163">
        <f>RANK(O4,$O$3:$O$40)</f>
        <v>2</v>
      </c>
    </row>
    <row r="5" spans="1:18" x14ac:dyDescent="0.2">
      <c r="A5" s="224" t="s">
        <v>94</v>
      </c>
      <c r="B5" s="224" t="s">
        <v>72</v>
      </c>
      <c r="C5" s="225">
        <v>193</v>
      </c>
      <c r="D5" s="225">
        <v>196</v>
      </c>
      <c r="E5" s="225">
        <f>SUM(C5:D5)</f>
        <v>389</v>
      </c>
      <c r="F5" s="163">
        <f>RANK(E5,$E$3:$E$40)</f>
        <v>5</v>
      </c>
      <c r="G5" s="208">
        <v>194</v>
      </c>
      <c r="H5" s="208">
        <v>193</v>
      </c>
      <c r="I5" s="225">
        <f>SUM(G5:H5)</f>
        <v>387</v>
      </c>
      <c r="J5" s="163">
        <f>RANK(I5,$I$3:$I$40)</f>
        <v>4</v>
      </c>
      <c r="K5" s="225">
        <f>D5</f>
        <v>196</v>
      </c>
      <c r="L5" s="225">
        <f>H5</f>
        <v>193</v>
      </c>
      <c r="M5" s="225">
        <f>SUM(K5,L5)</f>
        <v>389</v>
      </c>
      <c r="N5" s="163">
        <f>RANK(M5,$M$3:$M$40)</f>
        <v>3</v>
      </c>
      <c r="O5" s="225">
        <f>SUM(E5,I5)</f>
        <v>776</v>
      </c>
      <c r="P5" s="163">
        <f>RANK(O5,$O$3:$O$40)</f>
        <v>3</v>
      </c>
    </row>
    <row r="6" spans="1:18" x14ac:dyDescent="0.2">
      <c r="A6" s="224" t="s">
        <v>111</v>
      </c>
      <c r="B6" s="185" t="s">
        <v>72</v>
      </c>
      <c r="C6" s="2">
        <v>188</v>
      </c>
      <c r="D6" s="2">
        <v>195</v>
      </c>
      <c r="E6" s="225">
        <f>SUM(C6:D6)</f>
        <v>383</v>
      </c>
      <c r="F6" s="163">
        <f>RANK(E6,$E$3:$E$40)</f>
        <v>11</v>
      </c>
      <c r="G6" s="227">
        <v>197</v>
      </c>
      <c r="H6" s="227">
        <v>196</v>
      </c>
      <c r="I6" s="225">
        <f>SUM(G6:H6)</f>
        <v>393</v>
      </c>
      <c r="J6" s="163">
        <f>RANK(I6,$I$3:$I$40)</f>
        <v>1</v>
      </c>
      <c r="K6" s="225">
        <f>D6</f>
        <v>195</v>
      </c>
      <c r="L6" s="225">
        <f>H6</f>
        <v>196</v>
      </c>
      <c r="M6" s="225">
        <f>SUM(K6,L6)</f>
        <v>391</v>
      </c>
      <c r="N6" s="163">
        <f>RANK(M6,$M$3:$M$40)</f>
        <v>2</v>
      </c>
      <c r="O6" s="225">
        <f>SUM(E6,I6)</f>
        <v>776</v>
      </c>
      <c r="P6" s="163">
        <f>RANK(O6,$O$3:$O$40)</f>
        <v>3</v>
      </c>
    </row>
    <row r="7" spans="1:18" s="8" customFormat="1" x14ac:dyDescent="0.2">
      <c r="A7" s="224" t="s">
        <v>91</v>
      </c>
      <c r="B7" s="224" t="s">
        <v>78</v>
      </c>
      <c r="C7" s="225">
        <v>198</v>
      </c>
      <c r="D7" s="225">
        <v>195</v>
      </c>
      <c r="E7" s="225">
        <f>SUM(C7:D7)</f>
        <v>393</v>
      </c>
      <c r="F7" s="163">
        <f>RANK(E7,$E$3:$E$40)</f>
        <v>1</v>
      </c>
      <c r="G7" s="208">
        <v>190</v>
      </c>
      <c r="H7" s="208">
        <v>191</v>
      </c>
      <c r="I7" s="225">
        <f>SUM(G7:H7)</f>
        <v>381</v>
      </c>
      <c r="J7" s="163">
        <f>RANK(I7,$I$3:$I$40)</f>
        <v>11</v>
      </c>
      <c r="K7" s="225">
        <f>D7</f>
        <v>195</v>
      </c>
      <c r="L7" s="225">
        <f>H7</f>
        <v>191</v>
      </c>
      <c r="M7" s="225">
        <f>SUM(K7,L7)</f>
        <v>386</v>
      </c>
      <c r="N7" s="163">
        <f>RANK(M7,$M$3:$M$40)</f>
        <v>7</v>
      </c>
      <c r="O7" s="225">
        <f>SUM(E7,I7)</f>
        <v>774</v>
      </c>
      <c r="P7" s="163">
        <f>RANK(O7,$O$3:$O$40)</f>
        <v>5</v>
      </c>
      <c r="Q7"/>
      <c r="R7"/>
    </row>
    <row r="8" spans="1:18" x14ac:dyDescent="0.2">
      <c r="A8" s="224" t="s">
        <v>79</v>
      </c>
      <c r="B8" s="224" t="s">
        <v>78</v>
      </c>
      <c r="C8" s="225">
        <v>191</v>
      </c>
      <c r="D8" s="225">
        <v>193</v>
      </c>
      <c r="E8" s="225">
        <f>SUM(C8:D8)</f>
        <v>384</v>
      </c>
      <c r="F8" s="163">
        <f>RANK(E8,$E$3:$E$40)</f>
        <v>10</v>
      </c>
      <c r="G8" s="208">
        <v>193</v>
      </c>
      <c r="H8" s="208">
        <v>196</v>
      </c>
      <c r="I8" s="225">
        <f>SUM(G8:H8)</f>
        <v>389</v>
      </c>
      <c r="J8" s="163">
        <f>RANK(I8,$I$3:$I$40)</f>
        <v>2</v>
      </c>
      <c r="K8" s="225">
        <f>D8</f>
        <v>193</v>
      </c>
      <c r="L8" s="225">
        <f>H8</f>
        <v>196</v>
      </c>
      <c r="M8" s="225">
        <f>SUM(K8,L8)</f>
        <v>389</v>
      </c>
      <c r="N8" s="163">
        <f>RANK(M8,$M$3:$M$40)</f>
        <v>3</v>
      </c>
      <c r="O8" s="225">
        <f>SUM(E8,I8)</f>
        <v>773</v>
      </c>
      <c r="P8" s="163">
        <f>RANK(O8,$O$3:$O$40)</f>
        <v>6</v>
      </c>
    </row>
    <row r="9" spans="1:18" x14ac:dyDescent="0.2">
      <c r="A9" s="224" t="s">
        <v>77</v>
      </c>
      <c r="B9" s="224" t="s">
        <v>78</v>
      </c>
      <c r="C9" s="225">
        <v>191</v>
      </c>
      <c r="D9" s="225">
        <v>195</v>
      </c>
      <c r="E9" s="225">
        <f>SUM(C9:D9)</f>
        <v>386</v>
      </c>
      <c r="F9" s="163">
        <f>RANK(E9,$E$3:$E$40)</f>
        <v>6</v>
      </c>
      <c r="G9" s="228">
        <v>194</v>
      </c>
      <c r="H9" s="228">
        <v>190</v>
      </c>
      <c r="I9" s="225">
        <f>SUM(G9:H9)</f>
        <v>384</v>
      </c>
      <c r="J9" s="163">
        <f>RANK(I9,$I$3:$I$40)</f>
        <v>8</v>
      </c>
      <c r="K9" s="225">
        <f>D9</f>
        <v>195</v>
      </c>
      <c r="L9" s="225">
        <f>H9</f>
        <v>190</v>
      </c>
      <c r="M9" s="225">
        <f>SUM(K9,L9)</f>
        <v>385</v>
      </c>
      <c r="N9" s="163">
        <f>RANK(M9,$M$3:$M$40)</f>
        <v>8</v>
      </c>
      <c r="O9" s="225">
        <f>SUM(E9,I9)</f>
        <v>770</v>
      </c>
      <c r="P9" s="163">
        <f>RANK(O9,$O$3:$O$40)</f>
        <v>7</v>
      </c>
    </row>
    <row r="10" spans="1:18" x14ac:dyDescent="0.2">
      <c r="A10" s="224" t="s">
        <v>113</v>
      </c>
      <c r="B10" s="224" t="s">
        <v>78</v>
      </c>
      <c r="C10" s="225">
        <v>188</v>
      </c>
      <c r="D10" s="225">
        <v>195</v>
      </c>
      <c r="E10" s="225">
        <f>SUM(C10:D10)</f>
        <v>383</v>
      </c>
      <c r="F10" s="163">
        <f>RANK(E10,$E$3:$E$40)</f>
        <v>11</v>
      </c>
      <c r="G10" s="227">
        <v>194</v>
      </c>
      <c r="H10" s="227">
        <v>192</v>
      </c>
      <c r="I10" s="225">
        <f>SUM(G10:H10)</f>
        <v>386</v>
      </c>
      <c r="J10" s="163">
        <f>RANK(I10,$I$3:$I$40)</f>
        <v>7</v>
      </c>
      <c r="K10" s="225">
        <f>D10</f>
        <v>195</v>
      </c>
      <c r="L10" s="225">
        <f>H10</f>
        <v>192</v>
      </c>
      <c r="M10" s="225">
        <f>SUM(K10,L10)</f>
        <v>387</v>
      </c>
      <c r="N10" s="163">
        <f>RANK(M10,$M$3:$M$40)</f>
        <v>6</v>
      </c>
      <c r="O10" s="225">
        <f>SUM(E10,I10)</f>
        <v>769</v>
      </c>
      <c r="P10" s="163">
        <f>RANK(O10,$O$3:$O$40)</f>
        <v>8</v>
      </c>
    </row>
    <row r="11" spans="1:18" x14ac:dyDescent="0.2">
      <c r="A11" s="224" t="s">
        <v>88</v>
      </c>
      <c r="B11" s="224" t="s">
        <v>75</v>
      </c>
      <c r="C11" s="225">
        <v>196</v>
      </c>
      <c r="D11" s="225">
        <v>194</v>
      </c>
      <c r="E11" s="225">
        <f>SUM(C11:D11)</f>
        <v>390</v>
      </c>
      <c r="F11" s="163">
        <f>RANK(E11,$E$3:$E$40)</f>
        <v>3</v>
      </c>
      <c r="G11" s="208">
        <v>189</v>
      </c>
      <c r="H11" s="208">
        <v>188</v>
      </c>
      <c r="I11" s="225">
        <f>SUM(G11:H11)</f>
        <v>377</v>
      </c>
      <c r="J11" s="163">
        <f>RANK(I11,$I$3:$I$40)</f>
        <v>15</v>
      </c>
      <c r="K11" s="225">
        <f>D11</f>
        <v>194</v>
      </c>
      <c r="L11" s="225">
        <f>H11</f>
        <v>188</v>
      </c>
      <c r="M11" s="225">
        <f>SUM(K11,L11)</f>
        <v>382</v>
      </c>
      <c r="N11" s="163">
        <f>RANK(M11,$M$3:$M$40)</f>
        <v>11</v>
      </c>
      <c r="O11" s="225">
        <f>SUM(E11,I11)</f>
        <v>767</v>
      </c>
      <c r="P11" s="163">
        <f>RANK(O11,$O$3:$O$40)</f>
        <v>9</v>
      </c>
    </row>
    <row r="12" spans="1:18" x14ac:dyDescent="0.2">
      <c r="A12" s="224" t="s">
        <v>87</v>
      </c>
      <c r="B12" s="224" t="s">
        <v>82</v>
      </c>
      <c r="C12" s="225">
        <v>193</v>
      </c>
      <c r="D12" s="225">
        <v>193</v>
      </c>
      <c r="E12" s="225">
        <f>SUM(C12:D12)</f>
        <v>386</v>
      </c>
      <c r="F12" s="163">
        <f>RANK(E12,$E$3:$E$40)</f>
        <v>6</v>
      </c>
      <c r="G12" s="208">
        <v>191</v>
      </c>
      <c r="H12" s="208">
        <v>189</v>
      </c>
      <c r="I12" s="225">
        <f>SUM(G12:H12)</f>
        <v>380</v>
      </c>
      <c r="J12" s="163">
        <f>RANK(I12,$I$3:$I$40)</f>
        <v>13</v>
      </c>
      <c r="K12" s="225">
        <f>D12</f>
        <v>193</v>
      </c>
      <c r="L12" s="225">
        <f>H12</f>
        <v>189</v>
      </c>
      <c r="M12" s="225">
        <f>SUM(K12,L12)</f>
        <v>382</v>
      </c>
      <c r="N12" s="163">
        <f>RANK(M12,$M$3:$M$40)</f>
        <v>11</v>
      </c>
      <c r="O12" s="225">
        <f>SUM(E12,I12)</f>
        <v>766</v>
      </c>
      <c r="P12" s="163">
        <f>RANK(O12,$O$3:$O$40)</f>
        <v>10</v>
      </c>
      <c r="Q12" s="13" t="s">
        <v>58</v>
      </c>
      <c r="R12" s="199" t="s">
        <v>65</v>
      </c>
    </row>
    <row r="13" spans="1:18" x14ac:dyDescent="0.2">
      <c r="A13" s="210" t="s">
        <v>89</v>
      </c>
      <c r="B13" s="210" t="s">
        <v>78</v>
      </c>
      <c r="C13" s="2">
        <v>187</v>
      </c>
      <c r="D13" s="2">
        <v>191</v>
      </c>
      <c r="E13" s="225">
        <f>SUM(C13:D13)</f>
        <v>378</v>
      </c>
      <c r="F13" s="163">
        <f>RANK(E13,$E$3:$E$40)</f>
        <v>20</v>
      </c>
      <c r="G13" s="229">
        <v>194</v>
      </c>
      <c r="H13" s="229">
        <v>193</v>
      </c>
      <c r="I13" s="225">
        <f>SUM(G13:H13)</f>
        <v>387</v>
      </c>
      <c r="J13" s="163">
        <f>RANK(I13,$I$3:$I$40)</f>
        <v>4</v>
      </c>
      <c r="K13" s="225">
        <f>D13</f>
        <v>191</v>
      </c>
      <c r="L13" s="225">
        <f>H13</f>
        <v>193</v>
      </c>
      <c r="M13" s="225">
        <f>SUM(K13,L13)</f>
        <v>384</v>
      </c>
      <c r="N13" s="163">
        <f>RANK(M13,$M$3:$M$40)</f>
        <v>10</v>
      </c>
      <c r="O13" s="225">
        <f>SUM(E13,I13)</f>
        <v>765</v>
      </c>
      <c r="P13" s="163">
        <f>RANK(O13,$O$3:$O$40)</f>
        <v>11</v>
      </c>
      <c r="Q13" s="13" t="s">
        <v>73</v>
      </c>
      <c r="R13" s="199" t="s">
        <v>65</v>
      </c>
    </row>
    <row r="14" spans="1:18" s="8" customFormat="1" x14ac:dyDescent="0.2">
      <c r="A14" s="210" t="s">
        <v>81</v>
      </c>
      <c r="B14" s="210" t="s">
        <v>82</v>
      </c>
      <c r="C14" s="225">
        <v>185</v>
      </c>
      <c r="D14" s="225">
        <v>198</v>
      </c>
      <c r="E14" s="225">
        <f>SUM(C14:D14)</f>
        <v>383</v>
      </c>
      <c r="F14" s="163">
        <f>RANK(E14,$E$3:$E$40)</f>
        <v>11</v>
      </c>
      <c r="G14" s="2">
        <v>191</v>
      </c>
      <c r="H14" s="2">
        <v>190</v>
      </c>
      <c r="I14" s="225">
        <f>SUM(G14:H14)</f>
        <v>381</v>
      </c>
      <c r="J14" s="163">
        <f>RANK(I14,$I$3:$I$40)</f>
        <v>11</v>
      </c>
      <c r="K14" s="225">
        <f>D14</f>
        <v>198</v>
      </c>
      <c r="L14" s="225">
        <f>H14</f>
        <v>190</v>
      </c>
      <c r="M14" s="225">
        <f>SUM(K14,L14)</f>
        <v>388</v>
      </c>
      <c r="N14" s="163">
        <f>RANK(M14,$M$3:$M$40)</f>
        <v>5</v>
      </c>
      <c r="O14" s="225">
        <f>SUM(E14,I14)</f>
        <v>764</v>
      </c>
      <c r="P14" s="163">
        <f>RANK(O14,$O$3:$O$40)</f>
        <v>12</v>
      </c>
      <c r="Q14"/>
      <c r="R14"/>
    </row>
    <row r="15" spans="1:18" x14ac:dyDescent="0.2">
      <c r="A15" s="210" t="s">
        <v>80</v>
      </c>
      <c r="B15" s="210" t="s">
        <v>72</v>
      </c>
      <c r="C15" s="225">
        <v>190</v>
      </c>
      <c r="D15" s="225">
        <v>189</v>
      </c>
      <c r="E15" s="225">
        <f>SUM(C15:D15)</f>
        <v>379</v>
      </c>
      <c r="F15" s="163">
        <f>RANK(E15,$E$3:$E$40)</f>
        <v>18</v>
      </c>
      <c r="G15" s="2">
        <v>192</v>
      </c>
      <c r="H15" s="2">
        <v>190</v>
      </c>
      <c r="I15" s="225">
        <f>SUM(G15:H15)</f>
        <v>382</v>
      </c>
      <c r="J15" s="163">
        <f>RANK(I15,$I$3:$I$40)</f>
        <v>9</v>
      </c>
      <c r="K15" s="225">
        <f>D15</f>
        <v>189</v>
      </c>
      <c r="L15" s="225">
        <f>H15</f>
        <v>190</v>
      </c>
      <c r="M15" s="225">
        <f>SUM(K15,L15)</f>
        <v>379</v>
      </c>
      <c r="N15" s="163">
        <f>RANK(M15,$M$3:$M$40)</f>
        <v>16</v>
      </c>
      <c r="O15" s="225">
        <f>SUM(E15,I15)</f>
        <v>761</v>
      </c>
      <c r="P15" s="163">
        <f>RANK(O15,$O$3:$O$40)</f>
        <v>13</v>
      </c>
    </row>
    <row r="16" spans="1:18" x14ac:dyDescent="0.2">
      <c r="A16" s="210" t="s">
        <v>85</v>
      </c>
      <c r="B16" s="210" t="s">
        <v>82</v>
      </c>
      <c r="C16" s="225">
        <v>191</v>
      </c>
      <c r="D16" s="225">
        <v>192</v>
      </c>
      <c r="E16" s="225">
        <f>SUM(C16:D16)</f>
        <v>383</v>
      </c>
      <c r="F16" s="163">
        <f>RANK(E16,$E$3:$E$40)</f>
        <v>11</v>
      </c>
      <c r="G16" s="2">
        <v>188</v>
      </c>
      <c r="H16" s="2">
        <v>190</v>
      </c>
      <c r="I16" s="225">
        <f>SUM(G16:H16)</f>
        <v>378</v>
      </c>
      <c r="J16" s="163">
        <f>RANK(I16,$I$3:$I$40)</f>
        <v>14</v>
      </c>
      <c r="K16" s="225">
        <f>D16</f>
        <v>192</v>
      </c>
      <c r="L16" s="225">
        <f>H16</f>
        <v>190</v>
      </c>
      <c r="M16" s="225">
        <f>SUM(K16,L16)</f>
        <v>382</v>
      </c>
      <c r="N16" s="163">
        <f>RANK(M16,$M$3:$M$40)</f>
        <v>11</v>
      </c>
      <c r="O16" s="225">
        <f>SUM(E16,I16)</f>
        <v>761</v>
      </c>
      <c r="P16" s="163">
        <f>RANK(O16,$O$3:$O$40)</f>
        <v>13</v>
      </c>
    </row>
    <row r="17" spans="1:18" x14ac:dyDescent="0.2">
      <c r="A17" s="210" t="s">
        <v>118</v>
      </c>
      <c r="B17" s="210" t="s">
        <v>117</v>
      </c>
      <c r="C17" s="230">
        <v>190</v>
      </c>
      <c r="D17" s="230">
        <v>195</v>
      </c>
      <c r="E17" s="225">
        <f>SUM(C17:D17)</f>
        <v>385</v>
      </c>
      <c r="F17" s="163">
        <f>RANK(E17,$E$3:$E$40)</f>
        <v>8</v>
      </c>
      <c r="G17" s="2">
        <v>190</v>
      </c>
      <c r="H17" s="2">
        <v>186</v>
      </c>
      <c r="I17" s="225">
        <f>SUM(G17:H17)</f>
        <v>376</v>
      </c>
      <c r="J17" s="163">
        <f>RANK(I17,$I$3:$I$40)</f>
        <v>17</v>
      </c>
      <c r="K17" s="225">
        <f>D17</f>
        <v>195</v>
      </c>
      <c r="L17" s="225">
        <f>H17</f>
        <v>186</v>
      </c>
      <c r="M17" s="225">
        <f>SUM(K17,L17)</f>
        <v>381</v>
      </c>
      <c r="N17" s="163">
        <f>RANK(M17,$M$3:$M$40)</f>
        <v>14</v>
      </c>
      <c r="O17" s="225">
        <f>SUM(E17,I17)</f>
        <v>761</v>
      </c>
      <c r="P17" s="163">
        <f>RANK(O17,$O$3:$O$40)</f>
        <v>13</v>
      </c>
    </row>
    <row r="18" spans="1:18" x14ac:dyDescent="0.2">
      <c r="A18" s="210" t="s">
        <v>86</v>
      </c>
      <c r="B18" s="210" t="s">
        <v>82</v>
      </c>
      <c r="C18" s="225">
        <v>189</v>
      </c>
      <c r="D18" s="225">
        <v>188</v>
      </c>
      <c r="E18" s="225">
        <f>SUM(C18:D18)</f>
        <v>377</v>
      </c>
      <c r="F18" s="163">
        <f>RANK(E18,$E$3:$E$40)</f>
        <v>23</v>
      </c>
      <c r="G18" s="2">
        <v>189</v>
      </c>
      <c r="H18" s="2">
        <v>193</v>
      </c>
      <c r="I18" s="225">
        <f>SUM(G18:H18)</f>
        <v>382</v>
      </c>
      <c r="J18" s="163">
        <f>RANK(I18,$I$3:$I$40)</f>
        <v>9</v>
      </c>
      <c r="K18" s="225">
        <f>D18</f>
        <v>188</v>
      </c>
      <c r="L18" s="225">
        <f>H18</f>
        <v>193</v>
      </c>
      <c r="M18" s="225">
        <f>SUM(K18,L18)</f>
        <v>381</v>
      </c>
      <c r="N18" s="163">
        <f>RANK(M18,$M$3:$M$40)</f>
        <v>14</v>
      </c>
      <c r="O18" s="225">
        <f>SUM(E18,I18)</f>
        <v>759</v>
      </c>
      <c r="P18" s="163">
        <f>RANK(O18,$O$3:$O$40)</f>
        <v>16</v>
      </c>
    </row>
    <row r="19" spans="1:18" x14ac:dyDescent="0.2">
      <c r="A19" s="210" t="s">
        <v>122</v>
      </c>
      <c r="B19" s="210" t="s">
        <v>93</v>
      </c>
      <c r="C19" s="225">
        <v>194</v>
      </c>
      <c r="D19" s="225">
        <v>188</v>
      </c>
      <c r="E19" s="225">
        <f>SUM(C19:D19)</f>
        <v>382</v>
      </c>
      <c r="F19" s="163">
        <f>RANK(E19,$E$3:$E$40)</f>
        <v>15</v>
      </c>
      <c r="G19" s="227">
        <v>187</v>
      </c>
      <c r="H19" s="227">
        <v>190</v>
      </c>
      <c r="I19" s="225">
        <f>SUM(G19:H19)</f>
        <v>377</v>
      </c>
      <c r="J19" s="163">
        <f>RANK(I19,$I$3:$I$40)</f>
        <v>15</v>
      </c>
      <c r="K19" s="225">
        <f>D19</f>
        <v>188</v>
      </c>
      <c r="L19" s="225">
        <f>H19</f>
        <v>190</v>
      </c>
      <c r="M19" s="225">
        <f>SUM(K19,L19)</f>
        <v>378</v>
      </c>
      <c r="N19" s="163">
        <f>RANK(M19,$M$3:$M$40)</f>
        <v>18</v>
      </c>
      <c r="O19" s="225">
        <f>SUM(E19,I19)</f>
        <v>759</v>
      </c>
      <c r="P19" s="163">
        <f>RANK(O19,$O$3:$O$40)</f>
        <v>16</v>
      </c>
    </row>
    <row r="20" spans="1:18" x14ac:dyDescent="0.2">
      <c r="A20" s="210" t="s">
        <v>92</v>
      </c>
      <c r="B20" s="210" t="s">
        <v>93</v>
      </c>
      <c r="C20" s="225">
        <v>190</v>
      </c>
      <c r="D20" s="225">
        <v>195</v>
      </c>
      <c r="E20" s="225">
        <f>SUM(C20:D20)</f>
        <v>385</v>
      </c>
      <c r="F20" s="163">
        <f>RANK(E20,$E$3:$E$40)</f>
        <v>8</v>
      </c>
      <c r="G20" s="208">
        <v>185</v>
      </c>
      <c r="H20" s="208">
        <v>184</v>
      </c>
      <c r="I20" s="225">
        <f>SUM(G20:H20)</f>
        <v>369</v>
      </c>
      <c r="J20" s="163">
        <f>RANK(I20,$I$3:$I$40)</f>
        <v>23</v>
      </c>
      <c r="K20" s="225">
        <f>D20</f>
        <v>195</v>
      </c>
      <c r="L20" s="225">
        <f>H20</f>
        <v>184</v>
      </c>
      <c r="M20" s="225">
        <f>SUM(K20,L20)</f>
        <v>379</v>
      </c>
      <c r="N20" s="163">
        <f>RANK(M20,$M$3:$M$40)</f>
        <v>16</v>
      </c>
      <c r="O20" s="225">
        <f>SUM(E20,I20)</f>
        <v>754</v>
      </c>
      <c r="P20" s="163">
        <f>RANK(O20,$O$3:$O$40)</f>
        <v>18</v>
      </c>
    </row>
    <row r="21" spans="1:18" x14ac:dyDescent="0.2">
      <c r="A21" s="210" t="s">
        <v>125</v>
      </c>
      <c r="B21" s="210" t="s">
        <v>117</v>
      </c>
      <c r="C21" s="225">
        <v>192</v>
      </c>
      <c r="D21" s="225">
        <v>188</v>
      </c>
      <c r="E21" s="225">
        <f>SUM(C21:D21)</f>
        <v>380</v>
      </c>
      <c r="F21" s="163">
        <f>RANK(E21,$E$3:$E$40)</f>
        <v>16</v>
      </c>
      <c r="G21" s="227">
        <v>188</v>
      </c>
      <c r="H21" s="227">
        <v>184</v>
      </c>
      <c r="I21" s="225">
        <f>SUM(G21:H21)</f>
        <v>372</v>
      </c>
      <c r="J21" s="163">
        <f>RANK(I21,$I$3:$I$40)</f>
        <v>19</v>
      </c>
      <c r="K21" s="225">
        <f>D21</f>
        <v>188</v>
      </c>
      <c r="L21" s="225">
        <f>H21</f>
        <v>184</v>
      </c>
      <c r="M21" s="225">
        <f>SUM(K21,L21)</f>
        <v>372</v>
      </c>
      <c r="N21" s="163">
        <f>RANK(M21,$M$3:$M$40)</f>
        <v>21</v>
      </c>
      <c r="O21" s="225">
        <f>SUM(E21,I21)</f>
        <v>752</v>
      </c>
      <c r="P21" s="163">
        <f>RANK(O21,$O$3:$O$40)</f>
        <v>19</v>
      </c>
    </row>
    <row r="22" spans="1:18" x14ac:dyDescent="0.2">
      <c r="A22" s="210" t="s">
        <v>114</v>
      </c>
      <c r="B22" s="210" t="s">
        <v>93</v>
      </c>
      <c r="C22" s="231">
        <v>189</v>
      </c>
      <c r="D22" s="231">
        <v>191</v>
      </c>
      <c r="E22" s="225">
        <f>SUM(C22:D22)</f>
        <v>380</v>
      </c>
      <c r="F22" s="163">
        <f>RANK(E22,$E$3:$E$40)</f>
        <v>16</v>
      </c>
      <c r="G22" s="227">
        <v>191</v>
      </c>
      <c r="H22" s="227">
        <v>180</v>
      </c>
      <c r="I22" s="225">
        <f>SUM(G22:H22)</f>
        <v>371</v>
      </c>
      <c r="J22" s="163">
        <f>RANK(I22,$I$3:$I$40)</f>
        <v>20</v>
      </c>
      <c r="K22" s="225">
        <f>D22</f>
        <v>191</v>
      </c>
      <c r="L22" s="225">
        <f>H22</f>
        <v>180</v>
      </c>
      <c r="M22" s="225">
        <f>SUM(K22,L22)</f>
        <v>371</v>
      </c>
      <c r="N22" s="163">
        <f>RANK(M22,$M$3:$M$40)</f>
        <v>22</v>
      </c>
      <c r="O22" s="225">
        <f>SUM(E22,I22)</f>
        <v>751</v>
      </c>
      <c r="P22" s="163">
        <f>RANK(O22,$O$3:$O$40)</f>
        <v>20</v>
      </c>
    </row>
    <row r="23" spans="1:18" x14ac:dyDescent="0.2">
      <c r="A23" s="210" t="s">
        <v>83</v>
      </c>
      <c r="B23" s="210" t="s">
        <v>84</v>
      </c>
      <c r="C23" s="231">
        <v>187</v>
      </c>
      <c r="D23" s="231">
        <v>189</v>
      </c>
      <c r="E23" s="225">
        <f>SUM(C23:D23)</f>
        <v>376</v>
      </c>
      <c r="F23" s="163">
        <f>RANK(E23,$E$3:$E$40)</f>
        <v>24</v>
      </c>
      <c r="G23" s="208">
        <v>188</v>
      </c>
      <c r="H23" s="208">
        <v>186</v>
      </c>
      <c r="I23" s="225">
        <f>SUM(G23:H23)</f>
        <v>374</v>
      </c>
      <c r="J23" s="163">
        <f>RANK(I23,$I$3:$I$40)</f>
        <v>18</v>
      </c>
      <c r="K23" s="225">
        <f>D23</f>
        <v>189</v>
      </c>
      <c r="L23" s="225">
        <f>H23</f>
        <v>186</v>
      </c>
      <c r="M23" s="225">
        <f>SUM(K23,L23)</f>
        <v>375</v>
      </c>
      <c r="N23" s="163">
        <f>RANK(M23,$M$3:$M$40)</f>
        <v>19</v>
      </c>
      <c r="O23" s="225">
        <f>SUM(E23,I23)</f>
        <v>750</v>
      </c>
      <c r="P23" s="163">
        <f>RANK(O23,$O$3:$O$40)</f>
        <v>21</v>
      </c>
      <c r="Q23" s="13" t="s">
        <v>59</v>
      </c>
      <c r="R23" s="199" t="s">
        <v>65</v>
      </c>
    </row>
    <row r="24" spans="1:18" x14ac:dyDescent="0.2">
      <c r="A24" s="210" t="s">
        <v>119</v>
      </c>
      <c r="B24" s="210" t="s">
        <v>117</v>
      </c>
      <c r="C24" s="231">
        <v>192</v>
      </c>
      <c r="D24" s="231">
        <v>187</v>
      </c>
      <c r="E24" s="225">
        <f>SUM(C24:D24)</f>
        <v>379</v>
      </c>
      <c r="F24" s="163">
        <f>RANK(E24,$E$3:$E$40)</f>
        <v>18</v>
      </c>
      <c r="G24" s="227">
        <v>188</v>
      </c>
      <c r="H24" s="227">
        <v>183</v>
      </c>
      <c r="I24" s="225">
        <f>SUM(G24:H24)</f>
        <v>371</v>
      </c>
      <c r="J24" s="163">
        <f>RANK(I24,$I$3:$I$40)</f>
        <v>20</v>
      </c>
      <c r="K24" s="225">
        <f>D24</f>
        <v>187</v>
      </c>
      <c r="L24" s="225">
        <f>H24</f>
        <v>183</v>
      </c>
      <c r="M24" s="225">
        <f>SUM(K24,L24)</f>
        <v>370</v>
      </c>
      <c r="N24" s="163">
        <f>RANK(M24,$M$3:$M$40)</f>
        <v>24</v>
      </c>
      <c r="O24" s="225">
        <f>SUM(E24,I24)</f>
        <v>750</v>
      </c>
      <c r="P24" s="163">
        <f>RANK(O24,$O$3:$O$40)</f>
        <v>21</v>
      </c>
    </row>
    <row r="25" spans="1:18" x14ac:dyDescent="0.2">
      <c r="A25" s="210" t="s">
        <v>112</v>
      </c>
      <c r="B25" s="210" t="s">
        <v>78</v>
      </c>
      <c r="C25" s="231">
        <v>188</v>
      </c>
      <c r="D25" s="231">
        <v>190</v>
      </c>
      <c r="E25" s="225">
        <f>SUM(C25:D25)</f>
        <v>378</v>
      </c>
      <c r="F25" s="163">
        <f>RANK(E25,$E$3:$E$40)</f>
        <v>20</v>
      </c>
      <c r="G25" s="208">
        <v>184</v>
      </c>
      <c r="H25" s="208">
        <v>184</v>
      </c>
      <c r="I25" s="225">
        <f>SUM(G25:H25)</f>
        <v>368</v>
      </c>
      <c r="J25" s="163">
        <f>RANK(I25,$I$3:$I$40)</f>
        <v>24</v>
      </c>
      <c r="K25" s="225">
        <f>D25</f>
        <v>190</v>
      </c>
      <c r="L25" s="225">
        <f>H25</f>
        <v>184</v>
      </c>
      <c r="M25" s="225">
        <f>SUM(K25,L25)</f>
        <v>374</v>
      </c>
      <c r="N25" s="163">
        <f>RANK(M25,$M$3:$M$40)</f>
        <v>20</v>
      </c>
      <c r="O25" s="225">
        <f>SUM(E25,I25)</f>
        <v>746</v>
      </c>
      <c r="P25" s="163">
        <f>RANK(O25,$O$3:$O$40)</f>
        <v>23</v>
      </c>
      <c r="Q25" s="13" t="s">
        <v>60</v>
      </c>
      <c r="R25" s="199" t="s">
        <v>65</v>
      </c>
    </row>
    <row r="26" spans="1:18" x14ac:dyDescent="0.2">
      <c r="A26" s="210" t="s">
        <v>116</v>
      </c>
      <c r="B26" s="210" t="s">
        <v>117</v>
      </c>
      <c r="C26" s="231">
        <v>192</v>
      </c>
      <c r="D26" s="231">
        <v>183</v>
      </c>
      <c r="E26" s="225">
        <f>SUM(C26:D26)</f>
        <v>375</v>
      </c>
      <c r="F26" s="163">
        <f>RANK(E26,$E$3:$E$40)</f>
        <v>25</v>
      </c>
      <c r="G26" s="2">
        <v>185</v>
      </c>
      <c r="H26" s="2">
        <v>182</v>
      </c>
      <c r="I26" s="225">
        <f>SUM(G26:H26)</f>
        <v>367</v>
      </c>
      <c r="J26" s="163">
        <f>RANK(I26,$I$3:$I$40)</f>
        <v>25</v>
      </c>
      <c r="K26" s="225">
        <f>D26</f>
        <v>183</v>
      </c>
      <c r="L26" s="225">
        <f>H26</f>
        <v>182</v>
      </c>
      <c r="M26" s="225">
        <f>SUM(K26,L26)</f>
        <v>365</v>
      </c>
      <c r="N26" s="163">
        <f>RANK(M26,$M$3:$M$40)</f>
        <v>29</v>
      </c>
      <c r="O26" s="225">
        <f>SUM(E26,I26)</f>
        <v>742</v>
      </c>
      <c r="P26" s="163">
        <f>RANK(O26,$O$3:$O$40)</f>
        <v>24</v>
      </c>
    </row>
    <row r="27" spans="1:18" s="8" customFormat="1" x14ac:dyDescent="0.2">
      <c r="A27" s="210" t="s">
        <v>121</v>
      </c>
      <c r="B27" s="210" t="s">
        <v>100</v>
      </c>
      <c r="C27" s="231">
        <v>185</v>
      </c>
      <c r="D27" s="231">
        <v>184</v>
      </c>
      <c r="E27" s="225">
        <f>SUM(C27:D27)</f>
        <v>369</v>
      </c>
      <c r="F27" s="163">
        <f>RANK(E27,$E$3:$E$40)</f>
        <v>28</v>
      </c>
      <c r="G27" s="227">
        <v>183</v>
      </c>
      <c r="H27" s="227">
        <v>187</v>
      </c>
      <c r="I27" s="225">
        <f>SUM(G27:H27)</f>
        <v>370</v>
      </c>
      <c r="J27" s="163">
        <f>RANK(I27,$I$3:$I$40)</f>
        <v>22</v>
      </c>
      <c r="K27" s="225">
        <f>D27</f>
        <v>184</v>
      </c>
      <c r="L27" s="225">
        <f>H27</f>
        <v>187</v>
      </c>
      <c r="M27" s="225">
        <f>SUM(K27,L27)</f>
        <v>371</v>
      </c>
      <c r="N27" s="163">
        <f>RANK(M27,$M$3:$M$40)</f>
        <v>22</v>
      </c>
      <c r="O27" s="225">
        <f>SUM(E27,I27)</f>
        <v>739</v>
      </c>
      <c r="P27" s="163">
        <f>RANK(O27,$O$3:$O$40)</f>
        <v>25</v>
      </c>
      <c r="Q27"/>
      <c r="R27"/>
    </row>
    <row r="28" spans="1:18" x14ac:dyDescent="0.2">
      <c r="A28" s="210" t="s">
        <v>105</v>
      </c>
      <c r="B28" s="210" t="s">
        <v>106</v>
      </c>
      <c r="C28" s="225">
        <v>184</v>
      </c>
      <c r="D28" s="225">
        <v>185</v>
      </c>
      <c r="E28" s="225">
        <f>SUM(C28:D28)</f>
        <v>369</v>
      </c>
      <c r="F28" s="163">
        <f>RANK(E28,$E$3:$E$40)</f>
        <v>28</v>
      </c>
      <c r="G28" s="227">
        <v>183</v>
      </c>
      <c r="H28" s="227">
        <v>183</v>
      </c>
      <c r="I28" s="225">
        <f>SUM(G28:H28)</f>
        <v>366</v>
      </c>
      <c r="J28" s="163">
        <f>RANK(I28,$I$3:$I$40)</f>
        <v>26</v>
      </c>
      <c r="K28" s="225">
        <f>D28</f>
        <v>185</v>
      </c>
      <c r="L28" s="225">
        <f>H28</f>
        <v>183</v>
      </c>
      <c r="M28" s="225">
        <f>SUM(K28,L28)</f>
        <v>368</v>
      </c>
      <c r="N28" s="163">
        <f>RANK(M28,$M$3:$M$40)</f>
        <v>26</v>
      </c>
      <c r="O28" s="225">
        <f>SUM(E28,I28)</f>
        <v>735</v>
      </c>
      <c r="P28" s="163">
        <f>RANK(O28,$O$3:$O$40)</f>
        <v>26</v>
      </c>
    </row>
    <row r="29" spans="1:18" x14ac:dyDescent="0.2">
      <c r="A29" s="210" t="s">
        <v>103</v>
      </c>
      <c r="B29" s="210" t="s">
        <v>104</v>
      </c>
      <c r="C29" s="225">
        <v>179</v>
      </c>
      <c r="D29" s="225">
        <v>188</v>
      </c>
      <c r="E29" s="225">
        <f>SUM(C29:D29)</f>
        <v>367</v>
      </c>
      <c r="F29" s="163">
        <f>RANK(E29,$E$3:$E$40)</f>
        <v>30</v>
      </c>
      <c r="G29" s="2">
        <v>180</v>
      </c>
      <c r="H29" s="2">
        <v>181</v>
      </c>
      <c r="I29" s="225">
        <f>SUM(G29:H29)</f>
        <v>361</v>
      </c>
      <c r="J29" s="163">
        <f>RANK(I29,$I$3:$I$40)</f>
        <v>28</v>
      </c>
      <c r="K29" s="225">
        <f>D29</f>
        <v>188</v>
      </c>
      <c r="L29" s="225">
        <f>H29</f>
        <v>181</v>
      </c>
      <c r="M29" s="225">
        <f>SUM(K29,L29)</f>
        <v>369</v>
      </c>
      <c r="N29" s="163">
        <f>RANK(M29,$M$3:$M$40)</f>
        <v>25</v>
      </c>
      <c r="O29" s="225">
        <f>SUM(E29,I29)</f>
        <v>728</v>
      </c>
      <c r="P29" s="163">
        <f>RANK(O29,$O$3:$O$40)</f>
        <v>27</v>
      </c>
    </row>
    <row r="30" spans="1:18" x14ac:dyDescent="0.2">
      <c r="A30" s="210" t="s">
        <v>120</v>
      </c>
      <c r="B30" s="210" t="s">
        <v>117</v>
      </c>
      <c r="C30" s="225">
        <v>185</v>
      </c>
      <c r="D30" s="225">
        <v>181</v>
      </c>
      <c r="E30" s="225">
        <f>SUM(C30:D30)</f>
        <v>366</v>
      </c>
      <c r="F30" s="163">
        <f>RANK(E30,$E$3:$E$40)</f>
        <v>31</v>
      </c>
      <c r="G30" s="225">
        <v>179</v>
      </c>
      <c r="H30" s="232">
        <v>183</v>
      </c>
      <c r="I30" s="225">
        <f>SUM(G30:H30)</f>
        <v>362</v>
      </c>
      <c r="J30" s="163">
        <f>RANK(I30,$I$3:$I$40)</f>
        <v>27</v>
      </c>
      <c r="K30" s="225">
        <f>D30</f>
        <v>181</v>
      </c>
      <c r="L30" s="225">
        <f>H30</f>
        <v>183</v>
      </c>
      <c r="M30" s="225">
        <f>SUM(K30,L30)</f>
        <v>364</v>
      </c>
      <c r="N30" s="163">
        <f>RANK(M30,$M$3:$M$40)</f>
        <v>30</v>
      </c>
      <c r="O30" s="225">
        <f>SUM(E30,I30)</f>
        <v>728</v>
      </c>
      <c r="P30" s="163">
        <f>RANK(O30,$O$3:$O$40)</f>
        <v>27</v>
      </c>
    </row>
    <row r="31" spans="1:18" x14ac:dyDescent="0.2">
      <c r="A31" s="210" t="s">
        <v>98</v>
      </c>
      <c r="B31" s="210" t="s">
        <v>72</v>
      </c>
      <c r="C31" s="225">
        <v>182</v>
      </c>
      <c r="D31" s="225">
        <v>188</v>
      </c>
      <c r="E31" s="225">
        <f>SUM(C31:D31)</f>
        <v>370</v>
      </c>
      <c r="F31" s="163">
        <f>RANK(E31,$E$3:$E$40)</f>
        <v>27</v>
      </c>
      <c r="G31" s="225">
        <v>178</v>
      </c>
      <c r="H31" s="225">
        <v>178</v>
      </c>
      <c r="I31" s="225">
        <f>SUM(G31:H31)</f>
        <v>356</v>
      </c>
      <c r="J31" s="163">
        <f>RANK(I31,$I$3:$I$40)</f>
        <v>30</v>
      </c>
      <c r="K31" s="225">
        <f>D31</f>
        <v>188</v>
      </c>
      <c r="L31" s="225">
        <f>H31</f>
        <v>178</v>
      </c>
      <c r="M31" s="225">
        <f>SUM(K31,L31)</f>
        <v>366</v>
      </c>
      <c r="N31" s="163">
        <f>RANK(M31,$M$3:$M$40)</f>
        <v>28</v>
      </c>
      <c r="O31" s="225">
        <f>SUM(E31,I31)</f>
        <v>726</v>
      </c>
      <c r="P31" s="163">
        <f>RANK(O31,$O$3:$O$40)</f>
        <v>29</v>
      </c>
    </row>
    <row r="32" spans="1:18" x14ac:dyDescent="0.2">
      <c r="A32" s="3" t="s">
        <v>107</v>
      </c>
      <c r="B32" s="210" t="s">
        <v>72</v>
      </c>
      <c r="C32" s="225">
        <v>184</v>
      </c>
      <c r="D32" s="225">
        <v>187</v>
      </c>
      <c r="E32" s="225">
        <f>SUM(C32:D32)</f>
        <v>371</v>
      </c>
      <c r="F32" s="163">
        <f>RANK(E32,$E$3:$E$40)</f>
        <v>26</v>
      </c>
      <c r="G32" s="225">
        <v>177</v>
      </c>
      <c r="H32" s="225">
        <v>172</v>
      </c>
      <c r="I32" s="225">
        <f>SUM(G32:H32)</f>
        <v>349</v>
      </c>
      <c r="J32" s="163">
        <f>RANK(I32,$I$3:$I$40)</f>
        <v>32</v>
      </c>
      <c r="K32" s="225">
        <f>D32</f>
        <v>187</v>
      </c>
      <c r="L32" s="225">
        <f>H32</f>
        <v>172</v>
      </c>
      <c r="M32" s="225">
        <f>SUM(K32,L32)</f>
        <v>359</v>
      </c>
      <c r="N32" s="163">
        <f>RANK(M32,$M$3:$M$40)</f>
        <v>31</v>
      </c>
      <c r="O32" s="225">
        <f>SUM(E32,I32)</f>
        <v>720</v>
      </c>
      <c r="P32" s="163">
        <f>RANK(O32,$O$3:$O$40)</f>
        <v>30</v>
      </c>
    </row>
    <row r="33" spans="1:16" x14ac:dyDescent="0.2">
      <c r="A33" s="210" t="s">
        <v>95</v>
      </c>
      <c r="B33" s="210" t="s">
        <v>96</v>
      </c>
      <c r="C33" s="225">
        <v>173</v>
      </c>
      <c r="D33" s="225">
        <v>182</v>
      </c>
      <c r="E33" s="225">
        <f>SUM(C33:D33)</f>
        <v>355</v>
      </c>
      <c r="F33" s="163">
        <f>RANK(E33,$E$3:$E$40)</f>
        <v>34</v>
      </c>
      <c r="G33" s="2">
        <v>175</v>
      </c>
      <c r="H33" s="2">
        <v>185</v>
      </c>
      <c r="I33" s="225">
        <f>SUM(G33:H33)</f>
        <v>360</v>
      </c>
      <c r="J33" s="163">
        <f>RANK(I33,$I$3:$I$40)</f>
        <v>29</v>
      </c>
      <c r="K33" s="225">
        <f>D33</f>
        <v>182</v>
      </c>
      <c r="L33" s="225">
        <f>H33</f>
        <v>185</v>
      </c>
      <c r="M33" s="225">
        <f>SUM(K33,L33)</f>
        <v>367</v>
      </c>
      <c r="N33" s="163">
        <f>RANK(M33,$M$3:$M$40)</f>
        <v>27</v>
      </c>
      <c r="O33" s="225">
        <f>SUM(E33,I33)</f>
        <v>715</v>
      </c>
      <c r="P33" s="163">
        <f>RANK(O33,$O$3:$O$40)</f>
        <v>31</v>
      </c>
    </row>
    <row r="34" spans="1:16" x14ac:dyDescent="0.2">
      <c r="A34" s="210" t="s">
        <v>76</v>
      </c>
      <c r="B34" s="210" t="s">
        <v>75</v>
      </c>
      <c r="C34" s="225">
        <v>164</v>
      </c>
      <c r="D34" s="225">
        <v>174</v>
      </c>
      <c r="E34" s="225">
        <f>SUM(C34:D34)</f>
        <v>338</v>
      </c>
      <c r="F34" s="163">
        <f>RANK(E34,$E$3:$E$40)</f>
        <v>35</v>
      </c>
      <c r="G34" s="208">
        <v>176</v>
      </c>
      <c r="H34" s="208">
        <v>177</v>
      </c>
      <c r="I34" s="225">
        <f>SUM(G34:H34)</f>
        <v>353</v>
      </c>
      <c r="J34" s="163">
        <f>RANK(I34,$I$3:$I$40)</f>
        <v>31</v>
      </c>
      <c r="K34" s="225">
        <f>D34</f>
        <v>174</v>
      </c>
      <c r="L34" s="225">
        <f>H34</f>
        <v>177</v>
      </c>
      <c r="M34" s="225">
        <f>SUM(K34,L34)</f>
        <v>351</v>
      </c>
      <c r="N34" s="163">
        <f>RANK(M34,$M$3:$M$40)</f>
        <v>32</v>
      </c>
      <c r="O34" s="225">
        <f>SUM(E34,I34)</f>
        <v>691</v>
      </c>
      <c r="P34" s="163">
        <f>RANK(O34,$O$3:$O$40)</f>
        <v>32</v>
      </c>
    </row>
    <row r="35" spans="1:16" x14ac:dyDescent="0.2">
      <c r="A35" s="3" t="s">
        <v>108</v>
      </c>
      <c r="B35" s="3" t="s">
        <v>109</v>
      </c>
      <c r="C35" s="225">
        <v>186</v>
      </c>
      <c r="D35" s="225">
        <v>171</v>
      </c>
      <c r="E35" s="225">
        <f>SUM(C35:D35)</f>
        <v>357</v>
      </c>
      <c r="F35" s="163">
        <f>RANK(E35,$E$3:$E$40)</f>
        <v>32</v>
      </c>
      <c r="G35" s="208">
        <v>170</v>
      </c>
      <c r="H35" s="208">
        <v>160</v>
      </c>
      <c r="I35" s="225">
        <f>SUM(G35:H35)</f>
        <v>330</v>
      </c>
      <c r="J35" s="163">
        <f>RANK(I35,$I$3:$I$40)</f>
        <v>33</v>
      </c>
      <c r="K35" s="225">
        <f>D35</f>
        <v>171</v>
      </c>
      <c r="L35" s="225">
        <f>H35</f>
        <v>160</v>
      </c>
      <c r="M35" s="225">
        <f>SUM(K35,L35)</f>
        <v>331</v>
      </c>
      <c r="N35" s="163">
        <f>RANK(M35,$M$3:$M$40)</f>
        <v>35</v>
      </c>
      <c r="O35" s="225">
        <f>SUM(E35,I35)</f>
        <v>687</v>
      </c>
      <c r="P35" s="163">
        <f>RANK(O35,$O$3:$O$40)</f>
        <v>33</v>
      </c>
    </row>
    <row r="36" spans="1:16" x14ac:dyDescent="0.2">
      <c r="A36" s="210" t="s">
        <v>110</v>
      </c>
      <c r="B36" s="210" t="s">
        <v>109</v>
      </c>
      <c r="C36" s="225">
        <v>154</v>
      </c>
      <c r="D36" s="225">
        <v>172</v>
      </c>
      <c r="E36" s="225">
        <f>SUM(C36:D36)</f>
        <v>326</v>
      </c>
      <c r="F36" s="163">
        <f>RANK(E36,$E$3:$E$40)</f>
        <v>36</v>
      </c>
      <c r="G36" s="208">
        <v>150</v>
      </c>
      <c r="H36" s="208">
        <v>161</v>
      </c>
      <c r="I36" s="225">
        <f>SUM(G36:H36)</f>
        <v>311</v>
      </c>
      <c r="J36" s="163">
        <f>RANK(I36,$I$3:$I$40)</f>
        <v>34</v>
      </c>
      <c r="K36" s="225">
        <f>D36</f>
        <v>172</v>
      </c>
      <c r="L36" s="225">
        <f>H36</f>
        <v>161</v>
      </c>
      <c r="M36" s="225">
        <f>SUM(K36,L36)</f>
        <v>333</v>
      </c>
      <c r="N36" s="163">
        <f>RANK(M36,$M$3:$M$40)</f>
        <v>34</v>
      </c>
      <c r="O36" s="225">
        <f>SUM(E36,I36)</f>
        <v>637</v>
      </c>
      <c r="P36" s="163">
        <f>RANK(O36,$O$3:$O$40)</f>
        <v>34</v>
      </c>
    </row>
    <row r="37" spans="1:16" x14ac:dyDescent="0.2">
      <c r="A37" s="210" t="s">
        <v>74</v>
      </c>
      <c r="B37" s="210" t="s">
        <v>75</v>
      </c>
      <c r="C37" s="225">
        <v>181</v>
      </c>
      <c r="D37" s="225">
        <v>175</v>
      </c>
      <c r="E37" s="225">
        <f>SUM(C37:D37)</f>
        <v>356</v>
      </c>
      <c r="F37" s="163">
        <f>RANK(E37,$E$3:$E$40)</f>
        <v>33</v>
      </c>
      <c r="G37" s="208">
        <v>85</v>
      </c>
      <c r="H37" s="208">
        <v>171</v>
      </c>
      <c r="I37" s="225">
        <f>SUM(G37:H37)</f>
        <v>256</v>
      </c>
      <c r="J37" s="163">
        <f>RANK(I37,$I$3:$I$40)</f>
        <v>35</v>
      </c>
      <c r="K37" s="225">
        <f>D37</f>
        <v>175</v>
      </c>
      <c r="L37" s="225">
        <f>H37</f>
        <v>171</v>
      </c>
      <c r="M37" s="225">
        <f>SUM(K37,L37)</f>
        <v>346</v>
      </c>
      <c r="N37" s="163">
        <f>RANK(M37,$M$3:$M$40)</f>
        <v>33</v>
      </c>
      <c r="O37" s="225">
        <f>SUM(E37,I37)</f>
        <v>612</v>
      </c>
      <c r="P37" s="163">
        <f>RANK(O37,$O$3:$O$40)</f>
        <v>35</v>
      </c>
    </row>
    <row r="38" spans="1:16" x14ac:dyDescent="0.2">
      <c r="A38" s="210" t="s">
        <v>115</v>
      </c>
      <c r="B38" s="210" t="s">
        <v>78</v>
      </c>
      <c r="C38" s="225">
        <v>192</v>
      </c>
      <c r="D38" s="225">
        <v>186</v>
      </c>
      <c r="E38" s="225">
        <f>SUM(C38:D38)</f>
        <v>378</v>
      </c>
      <c r="F38" s="163">
        <f>RANK(E38,$E$3:$E$40)</f>
        <v>20</v>
      </c>
      <c r="G38" s="227">
        <v>0</v>
      </c>
      <c r="H38" s="227">
        <v>0</v>
      </c>
      <c r="I38" s="225">
        <f>SUM(G38:H38)</f>
        <v>0</v>
      </c>
      <c r="J38" s="163">
        <f>RANK(I38,$I$3:$I$40)</f>
        <v>36</v>
      </c>
      <c r="K38" s="225">
        <f>D38</f>
        <v>186</v>
      </c>
      <c r="L38" s="225">
        <f>H38</f>
        <v>0</v>
      </c>
      <c r="M38" s="225">
        <f>SUM(K38,L38)</f>
        <v>186</v>
      </c>
      <c r="N38" s="163">
        <f>RANK(M38,$M$3:$M$40)</f>
        <v>36</v>
      </c>
      <c r="O38" s="225">
        <f>SUM(E38,I38)</f>
        <v>378</v>
      </c>
      <c r="P38" s="163">
        <f>RANK(O38,$O$3:$O$40)</f>
        <v>36</v>
      </c>
    </row>
    <row r="39" spans="1:16" x14ac:dyDescent="0.2">
      <c r="A39" s="210" t="s">
        <v>99</v>
      </c>
      <c r="B39" s="210" t="s">
        <v>100</v>
      </c>
      <c r="C39" s="233">
        <v>0</v>
      </c>
      <c r="D39" s="233">
        <v>0</v>
      </c>
      <c r="E39" s="225">
        <f>SUM(C39:D39)</f>
        <v>0</v>
      </c>
      <c r="F39" s="163">
        <f>RANK(E39,$E$3:$E$40)</f>
        <v>37</v>
      </c>
      <c r="G39" s="208">
        <v>0</v>
      </c>
      <c r="H39" s="208">
        <v>0</v>
      </c>
      <c r="I39" s="225">
        <f>SUM(G39:H39)</f>
        <v>0</v>
      </c>
      <c r="J39" s="163">
        <f>RANK(I39,$I$3:$I$40)</f>
        <v>36</v>
      </c>
      <c r="K39" s="225">
        <f>D39</f>
        <v>0</v>
      </c>
      <c r="L39" s="225">
        <f>H39</f>
        <v>0</v>
      </c>
      <c r="M39" s="225">
        <f>SUM(K39,L39)</f>
        <v>0</v>
      </c>
      <c r="N39" s="163">
        <f>RANK(M39,$M$3:$M$40)</f>
        <v>37</v>
      </c>
      <c r="O39" s="225">
        <f>SUM(E39,I39)</f>
        <v>0</v>
      </c>
      <c r="P39" s="163">
        <f>RANK(O39,$O$3:$O$40)</f>
        <v>37</v>
      </c>
    </row>
    <row r="40" spans="1:16" x14ac:dyDescent="0.2">
      <c r="A40" s="210" t="s">
        <v>90</v>
      </c>
      <c r="B40" s="210" t="s">
        <v>78</v>
      </c>
      <c r="C40" s="225">
        <v>0</v>
      </c>
      <c r="D40" s="225">
        <v>0</v>
      </c>
      <c r="E40" s="225">
        <f>SUM(C40:D40)</f>
        <v>0</v>
      </c>
      <c r="F40" s="163">
        <f>RANK(E40,$E$3:$E$40)</f>
        <v>37</v>
      </c>
      <c r="G40" s="208">
        <v>0</v>
      </c>
      <c r="H40" s="208">
        <v>0</v>
      </c>
      <c r="I40" s="225">
        <f>SUM(G40:H40)</f>
        <v>0</v>
      </c>
      <c r="J40" s="163">
        <f>RANK(I40,$I$3:$I$40)</f>
        <v>36</v>
      </c>
      <c r="K40" s="225">
        <f>D40</f>
        <v>0</v>
      </c>
      <c r="L40" s="225">
        <f>H40</f>
        <v>0</v>
      </c>
      <c r="M40" s="225">
        <f>SUM(K40,L40)</f>
        <v>0</v>
      </c>
      <c r="N40" s="163">
        <f>RANK(M40,$M$3:$M$40)</f>
        <v>37</v>
      </c>
      <c r="O40" s="225">
        <f>SUM(E40,I40)</f>
        <v>0</v>
      </c>
      <c r="P40" s="163">
        <f>RANK(O40,$O$3:$O$40)</f>
        <v>37</v>
      </c>
    </row>
  </sheetData>
  <sortState xmlns:xlrd2="http://schemas.microsoft.com/office/spreadsheetml/2017/richdata2" ref="A3:P40">
    <sortCondition ref="P3:P40"/>
  </sortState>
  <phoneticPr fontId="0" type="noConversion"/>
  <pageMargins left="0.21" right="0.26" top="1" bottom="0.71" header="0.5" footer="0.5"/>
  <pageSetup paperSize="9" scale="90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AL82"/>
  <sheetViews>
    <sheetView tabSelected="1" zoomScale="92" zoomScaleNormal="92" workbookViewId="0">
      <selection activeCell="B36" sqref="B36"/>
    </sheetView>
  </sheetViews>
  <sheetFormatPr defaultRowHeight="12.75" x14ac:dyDescent="0.2"/>
  <cols>
    <col min="1" max="1" width="4.28515625" style="13" customWidth="1"/>
    <col min="2" max="3" width="17.7109375" customWidth="1"/>
    <col min="4" max="6" width="6.7109375" customWidth="1"/>
    <col min="7" max="7" width="4.28515625" bestFit="1" customWidth="1"/>
    <col min="8" max="8" width="4" bestFit="1" customWidth="1"/>
    <col min="9" max="11" width="7.42578125" customWidth="1"/>
    <col min="12" max="12" width="4" bestFit="1" customWidth="1"/>
    <col min="13" max="13" width="10.7109375" style="1" customWidth="1"/>
    <col min="14" max="14" width="10.85546875" style="1" customWidth="1"/>
    <col min="15" max="15" width="10" style="1" customWidth="1"/>
    <col min="16" max="16" width="4" bestFit="1" customWidth="1"/>
    <col min="17" max="18" width="7.28515625" customWidth="1"/>
    <col min="19" max="19" width="3.140625" bestFit="1" customWidth="1"/>
    <col min="20" max="20" width="3.5703125" bestFit="1" customWidth="1"/>
    <col min="21" max="21" width="16.5703125" bestFit="1" customWidth="1"/>
    <col min="22" max="22" width="20.140625" bestFit="1" customWidth="1"/>
    <col min="23" max="23" width="5.7109375" customWidth="1"/>
    <col min="24" max="24" width="4.28515625" bestFit="1" customWidth="1"/>
    <col min="25" max="25" width="4.7109375" customWidth="1"/>
    <col min="26" max="26" width="11.7109375" bestFit="1" customWidth="1"/>
    <col min="27" max="27" width="12.7109375" bestFit="1" customWidth="1"/>
    <col min="28" max="28" width="4.28515625" bestFit="1" customWidth="1"/>
    <col min="29" max="29" width="3.7109375" customWidth="1"/>
    <col min="30" max="30" width="12.7109375" customWidth="1"/>
    <col min="31" max="31" width="15.42578125" bestFit="1" customWidth="1"/>
    <col min="32" max="32" width="5.85546875" bestFit="1" customWidth="1"/>
    <col min="33" max="33" width="4.7109375" customWidth="1"/>
    <col min="34" max="34" width="14.28515625" customWidth="1"/>
    <col min="35" max="35" width="9.28515625" bestFit="1" customWidth="1"/>
    <col min="36" max="36" width="5.85546875" customWidth="1"/>
  </cols>
  <sheetData>
    <row r="1" spans="1:38" ht="20.100000000000001" customHeight="1" x14ac:dyDescent="0.3">
      <c r="A1" s="118"/>
      <c r="B1" s="103" t="s">
        <v>8</v>
      </c>
      <c r="C1" s="100"/>
      <c r="D1" s="117" t="s">
        <v>126</v>
      </c>
      <c r="E1" s="100"/>
      <c r="F1" s="100"/>
      <c r="G1" s="100"/>
      <c r="H1" s="100"/>
      <c r="I1" s="100"/>
      <c r="J1" s="100"/>
      <c r="K1" s="100"/>
      <c r="L1" s="100"/>
      <c r="M1" s="101"/>
      <c r="N1" s="101"/>
      <c r="O1" s="98"/>
      <c r="P1" s="8"/>
      <c r="Q1" s="8"/>
      <c r="R1" s="8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1:38" x14ac:dyDescent="0.2">
      <c r="J2" s="1"/>
      <c r="T2" s="1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12"/>
      <c r="AL2" s="12"/>
    </row>
    <row r="3" spans="1:38" x14ac:dyDescent="0.2">
      <c r="C3" s="8"/>
      <c r="D3" s="53" t="s">
        <v>32</v>
      </c>
      <c r="E3" s="54"/>
      <c r="F3" s="49" t="s">
        <v>17</v>
      </c>
      <c r="G3" s="131"/>
      <c r="H3" s="9"/>
      <c r="I3" s="55" t="s">
        <v>33</v>
      </c>
      <c r="J3" s="46"/>
      <c r="K3" s="49" t="s">
        <v>17</v>
      </c>
      <c r="L3" s="9"/>
      <c r="M3" s="55" t="s">
        <v>34</v>
      </c>
      <c r="N3" s="97"/>
      <c r="O3" s="50" t="s">
        <v>19</v>
      </c>
      <c r="P3" s="1"/>
      <c r="Q3" s="14" t="s">
        <v>3</v>
      </c>
      <c r="T3" s="22"/>
      <c r="U3" s="64"/>
      <c r="V3" s="22"/>
      <c r="W3" s="22"/>
      <c r="X3" s="22"/>
      <c r="Y3" s="64"/>
      <c r="Z3" s="22"/>
      <c r="AA3" s="22"/>
      <c r="AB3" s="22"/>
      <c r="AC3" s="64"/>
      <c r="AD3" s="22"/>
      <c r="AE3" s="22"/>
      <c r="AF3" s="22"/>
      <c r="AG3" s="64"/>
      <c r="AH3" s="22"/>
      <c r="AI3" s="22"/>
      <c r="AJ3" s="12"/>
      <c r="AK3" s="12"/>
      <c r="AL3" s="12"/>
    </row>
    <row r="4" spans="1:38" x14ac:dyDescent="0.2">
      <c r="A4" s="6" t="s">
        <v>0</v>
      </c>
      <c r="B4" s="2" t="s">
        <v>1</v>
      </c>
      <c r="C4" s="2" t="s">
        <v>2</v>
      </c>
      <c r="D4" s="39" t="s">
        <v>66</v>
      </c>
      <c r="E4" s="39" t="s">
        <v>66</v>
      </c>
      <c r="F4" s="39" t="s">
        <v>66</v>
      </c>
      <c r="G4" s="189"/>
      <c r="H4" s="190"/>
      <c r="I4" s="160" t="s">
        <v>15</v>
      </c>
      <c r="J4" s="160" t="s">
        <v>15</v>
      </c>
      <c r="K4" s="160" t="s">
        <v>15</v>
      </c>
      <c r="L4" s="39"/>
      <c r="M4" s="39" t="s">
        <v>69</v>
      </c>
      <c r="N4" s="39" t="s">
        <v>70</v>
      </c>
      <c r="O4" s="47" t="s">
        <v>18</v>
      </c>
      <c r="Q4" s="6" t="s">
        <v>6</v>
      </c>
      <c r="R4" s="6" t="s">
        <v>11</v>
      </c>
      <c r="T4" s="22"/>
      <c r="U4" s="64"/>
      <c r="V4" s="65"/>
      <c r="W4" s="22"/>
      <c r="X4" s="22"/>
      <c r="Y4" s="64"/>
      <c r="Z4" s="65"/>
      <c r="AA4" s="22"/>
      <c r="AB4" s="22"/>
      <c r="AC4" s="64"/>
      <c r="AD4" s="65"/>
      <c r="AE4" s="22"/>
      <c r="AF4" s="22"/>
      <c r="AG4" s="64"/>
      <c r="AH4" s="65"/>
      <c r="AI4" s="22"/>
      <c r="AJ4" s="12"/>
      <c r="AK4" s="12"/>
      <c r="AL4" s="12"/>
    </row>
    <row r="5" spans="1:38" x14ac:dyDescent="0.2">
      <c r="A5" s="115">
        <v>1</v>
      </c>
      <c r="B5" s="185" t="s">
        <v>77</v>
      </c>
      <c r="C5" s="185" t="s">
        <v>78</v>
      </c>
      <c r="D5" s="215">
        <v>191</v>
      </c>
      <c r="E5" s="215">
        <v>195</v>
      </c>
      <c r="F5" s="150">
        <f t="shared" ref="F5:F8" si="0">SUM(D5:E5)</f>
        <v>386</v>
      </c>
      <c r="G5" s="155"/>
      <c r="H5" s="90">
        <f t="shared" ref="H5:H13" si="1">RANK(F5,$F$5:$F$34)</f>
        <v>6</v>
      </c>
      <c r="I5" s="217">
        <v>194</v>
      </c>
      <c r="J5" s="218">
        <v>190</v>
      </c>
      <c r="K5" s="219">
        <f t="shared" ref="K5:K8" si="2">SUM(I5:J5)</f>
        <v>384</v>
      </c>
      <c r="L5" s="90">
        <f t="shared" ref="L5:L13" si="3">RANK(K5,$K$5:$K$34)</f>
        <v>7</v>
      </c>
      <c r="M5" s="40">
        <f t="shared" ref="M5:M13" si="4">E5</f>
        <v>195</v>
      </c>
      <c r="N5" s="40">
        <f t="shared" ref="N5:N13" si="5">J5</f>
        <v>190</v>
      </c>
      <c r="O5" s="40">
        <f t="shared" ref="O5:O13" si="6">SUM(M5:N5)</f>
        <v>385</v>
      </c>
      <c r="P5" s="90">
        <f t="shared" ref="P5:P15" si="7">RANK(O5,$O$5:$O$34)</f>
        <v>7</v>
      </c>
      <c r="Q5" s="40">
        <f t="shared" ref="Q5:Q13" si="8">SUM(F5,K5)</f>
        <v>770</v>
      </c>
      <c r="R5" s="125">
        <f t="shared" ref="R5:R17" si="9">RANK(Q5,$Q$5:$Q$34)</f>
        <v>7</v>
      </c>
      <c r="T5" s="22"/>
      <c r="U5" s="22"/>
      <c r="V5" s="22"/>
      <c r="W5" s="21"/>
      <c r="X5" s="22"/>
      <c r="Y5" s="22"/>
      <c r="Z5" s="22"/>
      <c r="AA5" s="21"/>
      <c r="AB5" s="22"/>
      <c r="AC5" s="22"/>
      <c r="AD5" s="22"/>
      <c r="AE5" s="21"/>
      <c r="AF5" s="22"/>
      <c r="AG5" s="22"/>
      <c r="AH5" s="22"/>
      <c r="AI5" s="21"/>
      <c r="AJ5" s="12"/>
      <c r="AK5" s="12"/>
      <c r="AL5" s="12"/>
    </row>
    <row r="6" spans="1:38" x14ac:dyDescent="0.2">
      <c r="A6" s="115">
        <v>2</v>
      </c>
      <c r="B6" s="185" t="s">
        <v>79</v>
      </c>
      <c r="C6" s="185" t="s">
        <v>78</v>
      </c>
      <c r="D6" s="203">
        <v>191</v>
      </c>
      <c r="E6" s="203">
        <v>193</v>
      </c>
      <c r="F6" s="150">
        <f t="shared" si="0"/>
        <v>384</v>
      </c>
      <c r="G6" s="155"/>
      <c r="H6" s="90">
        <f t="shared" si="1"/>
        <v>8</v>
      </c>
      <c r="I6" s="216">
        <v>193</v>
      </c>
      <c r="J6" s="216">
        <v>196</v>
      </c>
      <c r="K6" s="150">
        <f t="shared" si="2"/>
        <v>389</v>
      </c>
      <c r="L6" s="90">
        <f t="shared" si="3"/>
        <v>2</v>
      </c>
      <c r="M6" s="40">
        <f t="shared" si="4"/>
        <v>193</v>
      </c>
      <c r="N6" s="40">
        <f t="shared" si="5"/>
        <v>196</v>
      </c>
      <c r="O6" s="40">
        <f t="shared" si="6"/>
        <v>389</v>
      </c>
      <c r="P6" s="90">
        <f t="shared" si="7"/>
        <v>3</v>
      </c>
      <c r="Q6" s="40">
        <f t="shared" si="8"/>
        <v>773</v>
      </c>
      <c r="R6" s="125">
        <f t="shared" si="9"/>
        <v>6</v>
      </c>
      <c r="T6" s="22"/>
      <c r="U6" s="22"/>
      <c r="V6" s="22"/>
      <c r="W6" s="21"/>
      <c r="X6" s="22"/>
      <c r="Y6" s="22"/>
      <c r="Z6" s="22"/>
      <c r="AA6" s="21"/>
      <c r="AB6" s="22"/>
      <c r="AC6" s="22"/>
      <c r="AD6" s="22"/>
      <c r="AE6" s="21"/>
      <c r="AF6" s="22"/>
      <c r="AG6" s="22"/>
      <c r="AH6" s="22"/>
      <c r="AI6" s="21"/>
      <c r="AJ6" s="12"/>
      <c r="AK6" s="12"/>
      <c r="AL6" s="12"/>
    </row>
    <row r="7" spans="1:38" x14ac:dyDescent="0.2">
      <c r="A7" s="115">
        <v>3</v>
      </c>
      <c r="B7" s="185" t="s">
        <v>86</v>
      </c>
      <c r="C7" s="185" t="s">
        <v>82</v>
      </c>
      <c r="D7" s="203">
        <v>189</v>
      </c>
      <c r="E7" s="203">
        <v>188</v>
      </c>
      <c r="F7" s="150">
        <f t="shared" si="0"/>
        <v>377</v>
      </c>
      <c r="G7" s="155"/>
      <c r="H7" s="90">
        <f t="shared" si="1"/>
        <v>14</v>
      </c>
      <c r="I7" s="203">
        <v>189</v>
      </c>
      <c r="J7" s="203">
        <v>193</v>
      </c>
      <c r="K7" s="150">
        <f t="shared" si="2"/>
        <v>382</v>
      </c>
      <c r="L7" s="90">
        <f t="shared" si="3"/>
        <v>8</v>
      </c>
      <c r="M7" s="40">
        <f t="shared" si="4"/>
        <v>188</v>
      </c>
      <c r="N7" s="40">
        <f t="shared" si="5"/>
        <v>193</v>
      </c>
      <c r="O7" s="40">
        <f t="shared" si="6"/>
        <v>381</v>
      </c>
      <c r="P7" s="90">
        <f t="shared" si="7"/>
        <v>10</v>
      </c>
      <c r="Q7" s="40">
        <f t="shared" si="8"/>
        <v>759</v>
      </c>
      <c r="R7" s="125">
        <f t="shared" si="9"/>
        <v>10</v>
      </c>
      <c r="T7" s="22"/>
      <c r="U7" s="22"/>
      <c r="V7" s="22"/>
      <c r="W7" s="21"/>
      <c r="X7" s="23"/>
      <c r="Y7" s="22"/>
      <c r="Z7" s="22"/>
      <c r="AA7" s="21"/>
      <c r="AB7" s="22"/>
      <c r="AC7" s="22"/>
      <c r="AD7" s="22"/>
      <c r="AE7" s="21"/>
      <c r="AF7" s="22"/>
      <c r="AG7" s="22"/>
      <c r="AH7" s="22"/>
      <c r="AI7" s="22"/>
      <c r="AJ7" s="12"/>
      <c r="AK7" s="12"/>
      <c r="AL7" s="12"/>
    </row>
    <row r="8" spans="1:38" x14ac:dyDescent="0.2">
      <c r="A8" s="115">
        <v>4</v>
      </c>
      <c r="B8" s="185" t="s">
        <v>88</v>
      </c>
      <c r="C8" s="185" t="s">
        <v>75</v>
      </c>
      <c r="D8" s="203">
        <v>196</v>
      </c>
      <c r="E8" s="203">
        <v>194</v>
      </c>
      <c r="F8" s="150">
        <f t="shared" si="0"/>
        <v>390</v>
      </c>
      <c r="G8" s="155"/>
      <c r="H8" s="90">
        <f t="shared" si="1"/>
        <v>3</v>
      </c>
      <c r="I8" s="203">
        <v>189</v>
      </c>
      <c r="J8" s="203">
        <v>188</v>
      </c>
      <c r="K8" s="150">
        <f t="shared" si="2"/>
        <v>377</v>
      </c>
      <c r="L8" s="90">
        <f t="shared" si="3"/>
        <v>10</v>
      </c>
      <c r="M8" s="40">
        <f t="shared" si="4"/>
        <v>194</v>
      </c>
      <c r="N8" s="40">
        <f t="shared" si="5"/>
        <v>188</v>
      </c>
      <c r="O8" s="40">
        <f t="shared" si="6"/>
        <v>382</v>
      </c>
      <c r="P8" s="90">
        <f t="shared" si="7"/>
        <v>9</v>
      </c>
      <c r="Q8" s="40">
        <f t="shared" si="8"/>
        <v>767</v>
      </c>
      <c r="R8" s="125">
        <f t="shared" si="9"/>
        <v>9</v>
      </c>
      <c r="T8" s="22"/>
      <c r="U8" s="22"/>
      <c r="V8" s="22"/>
      <c r="W8" s="22"/>
      <c r="X8" s="23"/>
      <c r="Y8" s="22"/>
      <c r="Z8" s="22"/>
      <c r="AA8" s="21"/>
      <c r="AB8" s="22"/>
      <c r="AC8" s="22"/>
      <c r="AD8" s="22"/>
      <c r="AE8" s="22"/>
      <c r="AF8" s="22"/>
      <c r="AG8" s="22"/>
      <c r="AH8" s="22"/>
      <c r="AI8" s="22"/>
      <c r="AJ8" s="12"/>
      <c r="AK8" s="12"/>
      <c r="AL8" s="12"/>
    </row>
    <row r="9" spans="1:38" x14ac:dyDescent="0.2">
      <c r="A9" s="115">
        <v>5</v>
      </c>
      <c r="B9" s="185" t="s">
        <v>91</v>
      </c>
      <c r="C9" s="185" t="s">
        <v>78</v>
      </c>
      <c r="D9" s="203">
        <v>198</v>
      </c>
      <c r="E9" s="203">
        <v>195</v>
      </c>
      <c r="F9" s="150">
        <f t="shared" ref="F9:F19" si="10">SUM(D9:E9)</f>
        <v>393</v>
      </c>
      <c r="G9" s="155"/>
      <c r="H9" s="90">
        <f t="shared" si="1"/>
        <v>1</v>
      </c>
      <c r="I9" s="203">
        <v>190</v>
      </c>
      <c r="J9" s="203">
        <v>191</v>
      </c>
      <c r="K9" s="150">
        <f t="shared" ref="K9:K15" si="11">SUM(I9:J9)</f>
        <v>381</v>
      </c>
      <c r="L9" s="90">
        <f t="shared" si="3"/>
        <v>9</v>
      </c>
      <c r="M9" s="40">
        <f t="shared" si="4"/>
        <v>195</v>
      </c>
      <c r="N9" s="40">
        <f t="shared" si="5"/>
        <v>191</v>
      </c>
      <c r="O9" s="40">
        <f t="shared" si="6"/>
        <v>386</v>
      </c>
      <c r="P9" s="90">
        <f t="shared" si="7"/>
        <v>6</v>
      </c>
      <c r="Q9" s="40">
        <f t="shared" si="8"/>
        <v>774</v>
      </c>
      <c r="R9" s="125">
        <f t="shared" si="9"/>
        <v>5</v>
      </c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12"/>
      <c r="AK9" s="12"/>
      <c r="AL9" s="12"/>
    </row>
    <row r="10" spans="1:38" x14ac:dyDescent="0.2">
      <c r="A10" s="115">
        <v>6</v>
      </c>
      <c r="B10" s="185" t="s">
        <v>92</v>
      </c>
      <c r="C10" s="185" t="s">
        <v>93</v>
      </c>
      <c r="D10" s="203">
        <v>190</v>
      </c>
      <c r="E10" s="203">
        <v>195</v>
      </c>
      <c r="F10" s="150">
        <f t="shared" si="10"/>
        <v>385</v>
      </c>
      <c r="G10" s="155"/>
      <c r="H10" s="90">
        <f t="shared" si="1"/>
        <v>7</v>
      </c>
      <c r="I10" s="203">
        <v>185</v>
      </c>
      <c r="J10" s="203">
        <v>184</v>
      </c>
      <c r="K10" s="150">
        <f t="shared" si="11"/>
        <v>369</v>
      </c>
      <c r="L10" s="90">
        <f t="shared" si="3"/>
        <v>14</v>
      </c>
      <c r="M10" s="40">
        <f t="shared" si="4"/>
        <v>195</v>
      </c>
      <c r="N10" s="40">
        <f t="shared" si="5"/>
        <v>184</v>
      </c>
      <c r="O10" s="40">
        <f t="shared" si="6"/>
        <v>379</v>
      </c>
      <c r="P10" s="90">
        <f t="shared" si="7"/>
        <v>11</v>
      </c>
      <c r="Q10" s="40">
        <f t="shared" si="8"/>
        <v>754</v>
      </c>
      <c r="R10" s="125">
        <f t="shared" si="9"/>
        <v>11</v>
      </c>
      <c r="T10" s="22"/>
      <c r="U10" s="64"/>
      <c r="V10" s="22"/>
      <c r="W10" s="22"/>
      <c r="X10" s="22"/>
      <c r="Y10" s="64"/>
      <c r="Z10" s="22"/>
      <c r="AA10" s="22"/>
      <c r="AB10" s="22"/>
      <c r="AC10" s="64"/>
      <c r="AD10" s="22"/>
      <c r="AE10" s="22"/>
      <c r="AF10" s="22"/>
      <c r="AG10" s="64"/>
      <c r="AH10" s="22"/>
      <c r="AI10" s="22"/>
      <c r="AJ10" s="12"/>
      <c r="AK10" s="12"/>
      <c r="AL10" s="12"/>
    </row>
    <row r="11" spans="1:38" x14ac:dyDescent="0.2">
      <c r="A11" s="115">
        <v>7</v>
      </c>
      <c r="B11" s="185" t="s">
        <v>94</v>
      </c>
      <c r="C11" s="185" t="s">
        <v>72</v>
      </c>
      <c r="D11" s="204">
        <v>193</v>
      </c>
      <c r="E11" s="204">
        <v>196</v>
      </c>
      <c r="F11" s="150">
        <f t="shared" si="10"/>
        <v>389</v>
      </c>
      <c r="G11" s="155"/>
      <c r="H11" s="90">
        <f t="shared" si="1"/>
        <v>5</v>
      </c>
      <c r="I11" s="204">
        <v>194</v>
      </c>
      <c r="J11" s="204">
        <v>193</v>
      </c>
      <c r="K11" s="150">
        <f t="shared" si="11"/>
        <v>387</v>
      </c>
      <c r="L11" s="90">
        <f t="shared" si="3"/>
        <v>4</v>
      </c>
      <c r="M11" s="40">
        <f t="shared" si="4"/>
        <v>196</v>
      </c>
      <c r="N11" s="40">
        <f t="shared" si="5"/>
        <v>193</v>
      </c>
      <c r="O11" s="40">
        <f t="shared" si="6"/>
        <v>389</v>
      </c>
      <c r="P11" s="90">
        <f t="shared" si="7"/>
        <v>3</v>
      </c>
      <c r="Q11" s="40">
        <f t="shared" si="8"/>
        <v>776</v>
      </c>
      <c r="R11" s="125">
        <f t="shared" si="9"/>
        <v>3</v>
      </c>
      <c r="T11" s="23"/>
      <c r="U11" s="22"/>
      <c r="V11" s="22"/>
      <c r="W11" s="21"/>
      <c r="X11" s="22"/>
      <c r="Y11" s="22"/>
      <c r="Z11" s="22"/>
      <c r="AA11" s="21"/>
      <c r="AB11" s="23"/>
      <c r="AC11" s="22"/>
      <c r="AD11" s="22"/>
      <c r="AE11" s="21"/>
      <c r="AF11" s="22"/>
      <c r="AG11" s="22"/>
      <c r="AH11" s="22"/>
      <c r="AI11" s="22"/>
      <c r="AJ11" s="12"/>
      <c r="AK11" s="12"/>
      <c r="AL11" s="12"/>
    </row>
    <row r="12" spans="1:38" x14ac:dyDescent="0.2">
      <c r="A12" s="115">
        <v>8</v>
      </c>
      <c r="B12" s="185" t="s">
        <v>97</v>
      </c>
      <c r="C12" s="185" t="s">
        <v>96</v>
      </c>
      <c r="D12" s="205">
        <v>194</v>
      </c>
      <c r="E12" s="203">
        <v>199</v>
      </c>
      <c r="F12" s="150">
        <f t="shared" si="10"/>
        <v>393</v>
      </c>
      <c r="H12" s="90">
        <f t="shared" si="1"/>
        <v>1</v>
      </c>
      <c r="I12" s="203">
        <v>193</v>
      </c>
      <c r="J12" s="203">
        <v>195</v>
      </c>
      <c r="K12" s="150">
        <f t="shared" si="11"/>
        <v>388</v>
      </c>
      <c r="L12" s="90">
        <f t="shared" si="3"/>
        <v>3</v>
      </c>
      <c r="M12" s="40">
        <f t="shared" si="4"/>
        <v>199</v>
      </c>
      <c r="N12" s="40">
        <f t="shared" si="5"/>
        <v>195</v>
      </c>
      <c r="O12" s="40">
        <f t="shared" si="6"/>
        <v>394</v>
      </c>
      <c r="P12" s="90">
        <f t="shared" si="7"/>
        <v>1</v>
      </c>
      <c r="Q12" s="40">
        <f t="shared" si="8"/>
        <v>781</v>
      </c>
      <c r="R12" s="125">
        <f t="shared" si="9"/>
        <v>1</v>
      </c>
      <c r="T12" s="23"/>
      <c r="U12" s="22"/>
      <c r="V12" s="22"/>
      <c r="W12" s="21"/>
      <c r="X12" s="22"/>
      <c r="Y12" s="22"/>
      <c r="Z12" s="22"/>
      <c r="AA12" s="21"/>
      <c r="AB12" s="23"/>
      <c r="AC12" s="22"/>
      <c r="AD12" s="22"/>
      <c r="AE12" s="21"/>
      <c r="AF12" s="22"/>
      <c r="AG12" s="22"/>
      <c r="AH12" s="22"/>
      <c r="AI12" s="22"/>
      <c r="AJ12" s="12"/>
      <c r="AK12" s="12"/>
      <c r="AL12" s="12"/>
    </row>
    <row r="13" spans="1:38" s="5" customFormat="1" x14ac:dyDescent="0.2">
      <c r="A13" s="116">
        <v>9</v>
      </c>
      <c r="B13" s="185" t="s">
        <v>99</v>
      </c>
      <c r="C13" s="185" t="s">
        <v>100</v>
      </c>
      <c r="D13" s="203">
        <v>0</v>
      </c>
      <c r="E13" s="203">
        <v>0</v>
      </c>
      <c r="F13" s="150">
        <f t="shared" si="10"/>
        <v>0</v>
      </c>
      <c r="G13" s="155"/>
      <c r="H13" s="90">
        <f t="shared" si="1"/>
        <v>16</v>
      </c>
      <c r="I13" s="203">
        <v>0</v>
      </c>
      <c r="J13" s="203">
        <v>0</v>
      </c>
      <c r="K13" s="150">
        <f t="shared" si="11"/>
        <v>0</v>
      </c>
      <c r="L13" s="90">
        <f t="shared" si="3"/>
        <v>15</v>
      </c>
      <c r="M13" s="44">
        <f t="shared" si="4"/>
        <v>0</v>
      </c>
      <c r="N13" s="44">
        <f t="shared" si="5"/>
        <v>0</v>
      </c>
      <c r="O13" s="44">
        <f t="shared" si="6"/>
        <v>0</v>
      </c>
      <c r="P13" s="90">
        <f t="shared" si="7"/>
        <v>16</v>
      </c>
      <c r="Q13" s="44">
        <f t="shared" si="8"/>
        <v>0</v>
      </c>
      <c r="R13" s="125">
        <f t="shared" si="9"/>
        <v>16</v>
      </c>
      <c r="T13" s="22"/>
      <c r="U13" s="22"/>
      <c r="V13" s="22"/>
      <c r="W13" s="21"/>
      <c r="X13" s="22"/>
      <c r="Y13" s="22"/>
      <c r="Z13" s="22"/>
      <c r="AA13" s="21"/>
      <c r="AB13" s="23"/>
      <c r="AC13" s="22"/>
      <c r="AD13" s="22"/>
      <c r="AE13" s="21"/>
      <c r="AF13" s="22"/>
      <c r="AG13" s="22"/>
      <c r="AH13" s="22"/>
      <c r="AI13" s="22"/>
      <c r="AJ13" s="12"/>
      <c r="AK13" s="12"/>
      <c r="AL13" s="12"/>
    </row>
    <row r="14" spans="1:38" s="5" customFormat="1" x14ac:dyDescent="0.2">
      <c r="A14" s="115">
        <v>10</v>
      </c>
      <c r="B14" s="185" t="s">
        <v>101</v>
      </c>
      <c r="C14" s="185" t="s">
        <v>102</v>
      </c>
      <c r="D14" s="203">
        <v>196</v>
      </c>
      <c r="E14" s="203">
        <v>194</v>
      </c>
      <c r="F14" s="150">
        <f t="shared" si="10"/>
        <v>390</v>
      </c>
      <c r="G14" s="183"/>
      <c r="H14" s="90">
        <f t="shared" ref="H14:H34" si="12">RANK(F14,$F$5:$F$34)</f>
        <v>3</v>
      </c>
      <c r="I14" s="203">
        <v>196</v>
      </c>
      <c r="J14" s="203">
        <v>191</v>
      </c>
      <c r="K14" s="150">
        <f t="shared" si="11"/>
        <v>387</v>
      </c>
      <c r="L14" s="90">
        <f t="shared" ref="L14:L34" si="13">RANK(K14,$K$5:$K$34)</f>
        <v>4</v>
      </c>
      <c r="M14" s="40">
        <f t="shared" ref="M14:M24" si="14">E14</f>
        <v>194</v>
      </c>
      <c r="N14" s="40">
        <f t="shared" ref="N14:N24" si="15">J14</f>
        <v>191</v>
      </c>
      <c r="O14" s="40">
        <f t="shared" ref="O14:O34" si="16">SUM(M14:N14)</f>
        <v>385</v>
      </c>
      <c r="P14" s="90">
        <f t="shared" si="7"/>
        <v>7</v>
      </c>
      <c r="Q14" s="40">
        <f t="shared" ref="Q14:Q30" si="17">SUM(F14,K14)</f>
        <v>777</v>
      </c>
      <c r="R14" s="125">
        <f t="shared" si="9"/>
        <v>2</v>
      </c>
      <c r="T14" s="22"/>
      <c r="U14" s="22"/>
      <c r="V14" s="22"/>
      <c r="W14" s="22"/>
      <c r="X14" s="22"/>
      <c r="Y14" s="22"/>
      <c r="Z14" s="22"/>
      <c r="AA14" s="22"/>
      <c r="AB14" s="23"/>
      <c r="AC14" s="22"/>
      <c r="AD14" s="22"/>
      <c r="AE14" s="21"/>
      <c r="AF14" s="22"/>
      <c r="AG14" s="22"/>
      <c r="AH14" s="22"/>
      <c r="AI14" s="22"/>
      <c r="AJ14" s="12"/>
      <c r="AK14" s="12"/>
      <c r="AL14" s="12"/>
    </row>
    <row r="15" spans="1:38" x14ac:dyDescent="0.2">
      <c r="A15" s="156">
        <v>11</v>
      </c>
      <c r="B15" s="185" t="s">
        <v>111</v>
      </c>
      <c r="C15" s="185" t="s">
        <v>72</v>
      </c>
      <c r="D15" s="150">
        <v>188</v>
      </c>
      <c r="E15" s="150">
        <v>195</v>
      </c>
      <c r="F15" s="150">
        <f t="shared" si="10"/>
        <v>383</v>
      </c>
      <c r="G15" s="155"/>
      <c r="H15" s="90">
        <f t="shared" si="12"/>
        <v>9</v>
      </c>
      <c r="I15" s="150">
        <v>197</v>
      </c>
      <c r="J15" s="150">
        <v>196</v>
      </c>
      <c r="K15" s="150">
        <f t="shared" si="11"/>
        <v>393</v>
      </c>
      <c r="L15" s="90">
        <f t="shared" si="13"/>
        <v>1</v>
      </c>
      <c r="M15" s="150">
        <f t="shared" si="14"/>
        <v>195</v>
      </c>
      <c r="N15" s="150">
        <f t="shared" si="15"/>
        <v>196</v>
      </c>
      <c r="O15" s="150">
        <f t="shared" si="16"/>
        <v>391</v>
      </c>
      <c r="P15" s="90">
        <f t="shared" si="7"/>
        <v>2</v>
      </c>
      <c r="Q15" s="150">
        <f t="shared" si="17"/>
        <v>776</v>
      </c>
      <c r="R15" s="125">
        <f t="shared" si="9"/>
        <v>3</v>
      </c>
      <c r="T15" s="22"/>
      <c r="U15" s="22"/>
      <c r="V15" s="22"/>
      <c r="W15" s="22"/>
      <c r="X15" s="22"/>
      <c r="Y15" s="22"/>
      <c r="Z15" s="22"/>
      <c r="AA15" s="22"/>
      <c r="AB15" s="23"/>
      <c r="AC15" s="22"/>
      <c r="AD15" s="22"/>
      <c r="AE15" s="21"/>
      <c r="AF15" s="22"/>
      <c r="AG15" s="22"/>
      <c r="AH15" s="22"/>
      <c r="AI15" s="22"/>
      <c r="AJ15" s="12"/>
      <c r="AK15" s="12"/>
      <c r="AL15" s="12"/>
    </row>
    <row r="16" spans="1:38" x14ac:dyDescent="0.2">
      <c r="A16" s="115">
        <v>12</v>
      </c>
      <c r="B16" s="185" t="s">
        <v>113</v>
      </c>
      <c r="C16" s="185" t="s">
        <v>78</v>
      </c>
      <c r="D16" s="40">
        <v>188</v>
      </c>
      <c r="E16" s="40">
        <v>195</v>
      </c>
      <c r="F16" s="150">
        <f t="shared" si="10"/>
        <v>383</v>
      </c>
      <c r="G16" s="155"/>
      <c r="H16" s="90">
        <f t="shared" si="12"/>
        <v>9</v>
      </c>
      <c r="I16" s="40">
        <v>194</v>
      </c>
      <c r="J16" s="40">
        <v>192</v>
      </c>
      <c r="K16" s="40">
        <f t="shared" ref="K16:K19" si="18">SUM(I16:J16)</f>
        <v>386</v>
      </c>
      <c r="L16" s="90">
        <f t="shared" si="13"/>
        <v>6</v>
      </c>
      <c r="M16" s="40">
        <f t="shared" si="14"/>
        <v>195</v>
      </c>
      <c r="N16" s="40">
        <f t="shared" si="15"/>
        <v>192</v>
      </c>
      <c r="O16" s="40">
        <f t="shared" si="16"/>
        <v>387</v>
      </c>
      <c r="P16" s="90">
        <f t="shared" ref="P16:P34" si="19">RANK(O16,$O$5:$O$34)</f>
        <v>5</v>
      </c>
      <c r="Q16" s="40">
        <f t="shared" si="17"/>
        <v>769</v>
      </c>
      <c r="R16" s="125">
        <f t="shared" si="9"/>
        <v>8</v>
      </c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12"/>
      <c r="AK16" s="12"/>
      <c r="AL16" s="12"/>
    </row>
    <row r="17" spans="1:38" x14ac:dyDescent="0.2">
      <c r="A17" s="115">
        <v>13</v>
      </c>
      <c r="B17" s="185" t="s">
        <v>114</v>
      </c>
      <c r="C17" s="185" t="s">
        <v>93</v>
      </c>
      <c r="D17" s="40">
        <v>189</v>
      </c>
      <c r="E17" s="40">
        <v>191</v>
      </c>
      <c r="F17" s="150">
        <f t="shared" si="10"/>
        <v>380</v>
      </c>
      <c r="G17" s="155"/>
      <c r="H17" s="90">
        <f t="shared" si="12"/>
        <v>11</v>
      </c>
      <c r="I17" s="40">
        <v>191</v>
      </c>
      <c r="J17" s="40">
        <v>180</v>
      </c>
      <c r="K17" s="40">
        <f t="shared" si="18"/>
        <v>371</v>
      </c>
      <c r="L17" s="90">
        <f t="shared" si="13"/>
        <v>12</v>
      </c>
      <c r="M17" s="40">
        <f t="shared" si="14"/>
        <v>191</v>
      </c>
      <c r="N17" s="40">
        <f t="shared" si="15"/>
        <v>180</v>
      </c>
      <c r="O17" s="40">
        <f t="shared" si="16"/>
        <v>371</v>
      </c>
      <c r="P17" s="90">
        <f t="shared" si="19"/>
        <v>13</v>
      </c>
      <c r="Q17" s="40">
        <f t="shared" si="17"/>
        <v>751</v>
      </c>
      <c r="R17" s="125">
        <f t="shared" si="9"/>
        <v>13</v>
      </c>
      <c r="T17" s="22"/>
      <c r="U17" s="64"/>
      <c r="V17" s="22"/>
      <c r="W17" s="22"/>
      <c r="X17" s="22"/>
      <c r="Y17" s="64"/>
      <c r="Z17" s="22"/>
      <c r="AA17" s="22"/>
      <c r="AB17" s="22"/>
      <c r="AC17" s="64"/>
      <c r="AD17" s="22"/>
      <c r="AE17" s="22"/>
      <c r="AF17" s="22"/>
      <c r="AG17" s="64"/>
      <c r="AH17" s="22"/>
      <c r="AI17" s="22"/>
      <c r="AJ17" s="12"/>
      <c r="AK17" s="12"/>
      <c r="AL17" s="12"/>
    </row>
    <row r="18" spans="1:38" x14ac:dyDescent="0.2">
      <c r="A18" s="115">
        <v>14</v>
      </c>
      <c r="B18" s="185" t="s">
        <v>115</v>
      </c>
      <c r="C18" s="185" t="s">
        <v>78</v>
      </c>
      <c r="D18" s="40">
        <v>192</v>
      </c>
      <c r="E18" s="40">
        <v>186</v>
      </c>
      <c r="F18" s="150">
        <f t="shared" si="10"/>
        <v>378</v>
      </c>
      <c r="G18" s="155"/>
      <c r="H18" s="90">
        <f t="shared" si="12"/>
        <v>13</v>
      </c>
      <c r="I18" s="40">
        <v>0</v>
      </c>
      <c r="J18" s="40">
        <v>0</v>
      </c>
      <c r="K18" s="40">
        <f t="shared" si="18"/>
        <v>0</v>
      </c>
      <c r="L18" s="90">
        <f t="shared" si="13"/>
        <v>15</v>
      </c>
      <c r="M18" s="123">
        <f t="shared" si="14"/>
        <v>186</v>
      </c>
      <c r="N18" s="40">
        <f t="shared" si="15"/>
        <v>0</v>
      </c>
      <c r="O18" s="40">
        <f t="shared" si="16"/>
        <v>186</v>
      </c>
      <c r="P18" s="90">
        <f t="shared" si="19"/>
        <v>15</v>
      </c>
      <c r="Q18" s="40">
        <f t="shared" si="17"/>
        <v>378</v>
      </c>
      <c r="R18" s="50">
        <f t="shared" ref="R18:R34" si="20">RANK(Q18,$Q$5:$Q$34)</f>
        <v>15</v>
      </c>
      <c r="T18" s="22"/>
      <c r="U18" s="22"/>
      <c r="V18" s="22"/>
      <c r="W18" s="21"/>
      <c r="X18" s="22"/>
      <c r="Y18" s="22"/>
      <c r="Z18" s="22"/>
      <c r="AA18" s="21"/>
      <c r="AB18" s="22"/>
      <c r="AC18" s="22"/>
      <c r="AD18" s="22"/>
      <c r="AE18" s="21"/>
      <c r="AF18" s="22"/>
      <c r="AG18" s="22"/>
      <c r="AH18" s="22"/>
      <c r="AI18" s="22"/>
      <c r="AJ18" s="12"/>
      <c r="AK18" s="12"/>
      <c r="AL18" s="12"/>
    </row>
    <row r="19" spans="1:38" x14ac:dyDescent="0.2">
      <c r="A19" s="115">
        <v>15</v>
      </c>
      <c r="B19" s="185" t="s">
        <v>121</v>
      </c>
      <c r="C19" s="185" t="s">
        <v>100</v>
      </c>
      <c r="D19" s="123">
        <v>185</v>
      </c>
      <c r="E19" s="123">
        <v>184</v>
      </c>
      <c r="F19" s="150">
        <f t="shared" si="10"/>
        <v>369</v>
      </c>
      <c r="G19" s="155"/>
      <c r="H19" s="90">
        <f t="shared" si="12"/>
        <v>15</v>
      </c>
      <c r="I19" s="123">
        <v>183</v>
      </c>
      <c r="J19" s="123">
        <v>187</v>
      </c>
      <c r="K19" s="40">
        <f t="shared" si="18"/>
        <v>370</v>
      </c>
      <c r="L19" s="90">
        <f t="shared" si="13"/>
        <v>13</v>
      </c>
      <c r="M19" s="123">
        <f t="shared" si="14"/>
        <v>184</v>
      </c>
      <c r="N19" s="123">
        <f t="shared" si="15"/>
        <v>187</v>
      </c>
      <c r="O19" s="40">
        <f t="shared" si="16"/>
        <v>371</v>
      </c>
      <c r="P19" s="90">
        <f t="shared" si="19"/>
        <v>13</v>
      </c>
      <c r="Q19" s="123">
        <f t="shared" si="17"/>
        <v>739</v>
      </c>
      <c r="R19" s="50">
        <f t="shared" si="20"/>
        <v>14</v>
      </c>
      <c r="T19" s="23"/>
      <c r="U19" s="22"/>
      <c r="V19" s="22"/>
      <c r="W19" s="21"/>
      <c r="X19" s="22"/>
      <c r="Y19" s="22"/>
      <c r="Z19" s="22"/>
      <c r="AA19" s="21"/>
      <c r="AB19" s="22"/>
      <c r="AC19" s="22"/>
      <c r="AD19" s="22"/>
      <c r="AE19" s="21"/>
      <c r="AF19" s="22"/>
      <c r="AG19" s="22"/>
      <c r="AH19" s="22"/>
      <c r="AI19" s="22"/>
      <c r="AJ19" s="12"/>
      <c r="AK19" s="12"/>
      <c r="AL19" s="12"/>
    </row>
    <row r="20" spans="1:38" x14ac:dyDescent="0.2">
      <c r="A20" s="115">
        <v>16</v>
      </c>
      <c r="B20" s="185" t="s">
        <v>125</v>
      </c>
      <c r="C20" s="185" t="s">
        <v>117</v>
      </c>
      <c r="D20" s="40">
        <v>192</v>
      </c>
      <c r="E20" s="40">
        <v>188</v>
      </c>
      <c r="F20" s="40">
        <f t="shared" ref="F20:F34" si="21">SUM(D20:E20)</f>
        <v>380</v>
      </c>
      <c r="G20" s="155"/>
      <c r="H20" s="90">
        <f t="shared" si="12"/>
        <v>11</v>
      </c>
      <c r="I20" s="40">
        <v>188</v>
      </c>
      <c r="J20" s="40">
        <v>184</v>
      </c>
      <c r="K20" s="40">
        <f t="shared" ref="K20:K34" si="22">SUM(I20:J20)</f>
        <v>372</v>
      </c>
      <c r="L20" s="90">
        <f t="shared" si="13"/>
        <v>11</v>
      </c>
      <c r="M20" s="40">
        <f t="shared" si="14"/>
        <v>188</v>
      </c>
      <c r="N20" s="40">
        <f t="shared" si="15"/>
        <v>184</v>
      </c>
      <c r="O20" s="40">
        <f t="shared" si="16"/>
        <v>372</v>
      </c>
      <c r="P20" s="90">
        <f t="shared" si="19"/>
        <v>12</v>
      </c>
      <c r="Q20" s="40">
        <f t="shared" si="17"/>
        <v>752</v>
      </c>
      <c r="R20" s="50">
        <f t="shared" si="20"/>
        <v>12</v>
      </c>
      <c r="T20" s="23"/>
      <c r="U20" s="22"/>
      <c r="V20" s="22"/>
      <c r="W20" s="21"/>
      <c r="X20" s="22"/>
      <c r="Y20" s="22"/>
      <c r="Z20" s="22"/>
      <c r="AA20" s="21"/>
      <c r="AB20" s="22"/>
      <c r="AC20" s="22"/>
      <c r="AD20" s="22"/>
      <c r="AE20" s="21"/>
      <c r="AF20" s="22"/>
      <c r="AG20" s="22"/>
      <c r="AH20" s="22"/>
      <c r="AI20" s="22"/>
      <c r="AJ20" s="12"/>
      <c r="AK20" s="12"/>
      <c r="AL20" s="12"/>
    </row>
    <row r="21" spans="1:38" x14ac:dyDescent="0.2">
      <c r="A21" s="115">
        <v>17</v>
      </c>
      <c r="B21" s="185"/>
      <c r="C21" s="185"/>
      <c r="D21" s="1"/>
      <c r="E21" s="40"/>
      <c r="F21" s="40">
        <f t="shared" si="21"/>
        <v>0</v>
      </c>
      <c r="G21" s="155"/>
      <c r="H21" s="90">
        <f t="shared" si="12"/>
        <v>16</v>
      </c>
      <c r="I21" s="40"/>
      <c r="J21" s="40"/>
      <c r="K21" s="40">
        <f t="shared" si="22"/>
        <v>0</v>
      </c>
      <c r="L21" s="90">
        <f t="shared" si="13"/>
        <v>15</v>
      </c>
      <c r="M21" s="40">
        <f t="shared" si="14"/>
        <v>0</v>
      </c>
      <c r="N21" s="40">
        <f t="shared" si="15"/>
        <v>0</v>
      </c>
      <c r="O21" s="40">
        <f t="shared" si="16"/>
        <v>0</v>
      </c>
      <c r="P21" s="90">
        <f t="shared" si="19"/>
        <v>16</v>
      </c>
      <c r="Q21" s="40">
        <f t="shared" si="17"/>
        <v>0</v>
      </c>
      <c r="R21" s="50">
        <f t="shared" si="20"/>
        <v>16</v>
      </c>
      <c r="T21" s="22"/>
      <c r="U21" s="22"/>
      <c r="V21" s="22"/>
      <c r="W21" s="21"/>
      <c r="X21" s="22"/>
      <c r="Y21" s="22"/>
      <c r="Z21" s="22"/>
      <c r="AA21" s="22"/>
      <c r="AB21" s="22"/>
      <c r="AC21" s="22"/>
      <c r="AD21" s="22"/>
      <c r="AE21" s="21"/>
      <c r="AF21" s="22"/>
      <c r="AG21" s="22"/>
      <c r="AH21" s="22"/>
      <c r="AI21" s="22"/>
      <c r="AJ21" s="12"/>
      <c r="AK21" s="12"/>
      <c r="AL21" s="12"/>
    </row>
    <row r="22" spans="1:38" x14ac:dyDescent="0.2">
      <c r="A22" s="115">
        <v>18</v>
      </c>
      <c r="B22" s="41"/>
      <c r="C22" s="41"/>
      <c r="D22" s="40"/>
      <c r="E22" s="40"/>
      <c r="F22" s="40">
        <f t="shared" si="21"/>
        <v>0</v>
      </c>
      <c r="G22" s="155"/>
      <c r="H22" s="90">
        <f t="shared" si="12"/>
        <v>16</v>
      </c>
      <c r="I22" s="40"/>
      <c r="J22" s="40"/>
      <c r="K22" s="40">
        <f t="shared" si="22"/>
        <v>0</v>
      </c>
      <c r="L22" s="90">
        <f t="shared" si="13"/>
        <v>15</v>
      </c>
      <c r="M22" s="40">
        <f t="shared" si="14"/>
        <v>0</v>
      </c>
      <c r="N22" s="40">
        <f t="shared" si="15"/>
        <v>0</v>
      </c>
      <c r="O22" s="40">
        <f t="shared" si="16"/>
        <v>0</v>
      </c>
      <c r="P22" s="90">
        <f t="shared" si="19"/>
        <v>16</v>
      </c>
      <c r="Q22" s="40">
        <f t="shared" si="17"/>
        <v>0</v>
      </c>
      <c r="R22" s="50">
        <f t="shared" si="20"/>
        <v>16</v>
      </c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12"/>
      <c r="AK22" s="12"/>
      <c r="AL22" s="12"/>
    </row>
    <row r="23" spans="1:38" x14ac:dyDescent="0.2">
      <c r="A23" s="115">
        <v>19</v>
      </c>
      <c r="B23" s="3"/>
      <c r="C23" s="41"/>
      <c r="D23" s="40"/>
      <c r="E23" s="40"/>
      <c r="F23" s="40">
        <f t="shared" si="21"/>
        <v>0</v>
      </c>
      <c r="G23" s="155"/>
      <c r="H23" s="90">
        <f t="shared" si="12"/>
        <v>16</v>
      </c>
      <c r="I23" s="40"/>
      <c r="J23" s="40"/>
      <c r="K23" s="40">
        <f t="shared" si="22"/>
        <v>0</v>
      </c>
      <c r="L23" s="90">
        <f t="shared" si="13"/>
        <v>15</v>
      </c>
      <c r="M23" s="40">
        <f t="shared" si="14"/>
        <v>0</v>
      </c>
      <c r="N23" s="40">
        <f t="shared" si="15"/>
        <v>0</v>
      </c>
      <c r="O23" s="40">
        <f t="shared" si="16"/>
        <v>0</v>
      </c>
      <c r="P23" s="90">
        <f t="shared" si="19"/>
        <v>16</v>
      </c>
      <c r="Q23" s="40">
        <f t="shared" si="17"/>
        <v>0</v>
      </c>
      <c r="R23" s="50">
        <f t="shared" si="20"/>
        <v>16</v>
      </c>
      <c r="T23" s="22"/>
      <c r="U23" s="64"/>
      <c r="V23" s="21"/>
      <c r="W23" s="22"/>
      <c r="X23" s="22"/>
      <c r="Y23" s="64"/>
      <c r="Z23" s="21"/>
      <c r="AA23" s="22"/>
      <c r="AB23" s="22"/>
      <c r="AC23" s="64"/>
      <c r="AD23" s="21"/>
      <c r="AE23" s="22"/>
      <c r="AF23" s="22"/>
      <c r="AG23" s="64"/>
      <c r="AH23" s="22"/>
      <c r="AI23" s="22"/>
      <c r="AJ23" s="12"/>
      <c r="AK23" s="12"/>
      <c r="AL23" s="12"/>
    </row>
    <row r="24" spans="1:38" x14ac:dyDescent="0.2">
      <c r="A24" s="115">
        <v>20</v>
      </c>
      <c r="B24" s="3"/>
      <c r="C24" s="41"/>
      <c r="D24" s="41"/>
      <c r="E24" s="40"/>
      <c r="F24" s="40">
        <f t="shared" si="21"/>
        <v>0</v>
      </c>
      <c r="G24" s="155"/>
      <c r="H24" s="90">
        <f t="shared" si="12"/>
        <v>16</v>
      </c>
      <c r="I24" s="40"/>
      <c r="J24" s="40"/>
      <c r="K24" s="40">
        <f t="shared" si="22"/>
        <v>0</v>
      </c>
      <c r="L24" s="90">
        <f t="shared" si="13"/>
        <v>15</v>
      </c>
      <c r="M24" s="40">
        <f t="shared" si="14"/>
        <v>0</v>
      </c>
      <c r="N24" s="40">
        <f t="shared" si="15"/>
        <v>0</v>
      </c>
      <c r="O24" s="40">
        <f t="shared" si="16"/>
        <v>0</v>
      </c>
      <c r="P24" s="90">
        <f t="shared" si="19"/>
        <v>16</v>
      </c>
      <c r="Q24" s="40">
        <f t="shared" si="17"/>
        <v>0</v>
      </c>
      <c r="R24" s="50">
        <f t="shared" si="20"/>
        <v>16</v>
      </c>
      <c r="T24" s="22"/>
      <c r="U24" s="22"/>
      <c r="V24" s="22"/>
      <c r="W24" s="21"/>
      <c r="X24" s="22"/>
      <c r="Y24" s="22"/>
      <c r="Z24" s="22"/>
      <c r="AA24" s="22"/>
      <c r="AB24" s="22"/>
      <c r="AC24" s="22"/>
      <c r="AD24" s="22"/>
      <c r="AE24" s="21"/>
      <c r="AF24" s="22"/>
      <c r="AG24" s="22"/>
      <c r="AH24" s="22"/>
      <c r="AI24" s="22"/>
      <c r="AJ24" s="12"/>
      <c r="AK24" s="12"/>
      <c r="AL24" s="12"/>
    </row>
    <row r="25" spans="1:38" x14ac:dyDescent="0.2">
      <c r="A25" s="115">
        <v>21</v>
      </c>
      <c r="B25" s="41"/>
      <c r="C25" s="41"/>
      <c r="D25" s="41"/>
      <c r="E25" s="40"/>
      <c r="F25" s="40">
        <f t="shared" si="21"/>
        <v>0</v>
      </c>
      <c r="G25" s="155"/>
      <c r="H25" s="90">
        <f t="shared" si="12"/>
        <v>16</v>
      </c>
      <c r="I25" s="40"/>
      <c r="J25" s="40"/>
      <c r="K25" s="40">
        <f t="shared" si="22"/>
        <v>0</v>
      </c>
      <c r="L25" s="90">
        <f t="shared" si="13"/>
        <v>15</v>
      </c>
      <c r="M25" s="40">
        <f t="shared" ref="M25:M30" si="23">E25</f>
        <v>0</v>
      </c>
      <c r="N25" s="40">
        <f t="shared" ref="N25:N30" si="24">J25</f>
        <v>0</v>
      </c>
      <c r="O25" s="40">
        <f t="shared" si="16"/>
        <v>0</v>
      </c>
      <c r="P25" s="90">
        <f t="shared" si="19"/>
        <v>16</v>
      </c>
      <c r="Q25" s="40">
        <f t="shared" si="17"/>
        <v>0</v>
      </c>
      <c r="R25" s="50">
        <f t="shared" si="20"/>
        <v>16</v>
      </c>
      <c r="T25" s="22"/>
      <c r="U25" s="22"/>
      <c r="V25" s="22"/>
      <c r="W25" s="21"/>
      <c r="X25" s="22"/>
      <c r="Y25" s="22"/>
      <c r="Z25" s="22"/>
      <c r="AA25" s="22"/>
      <c r="AB25" s="22"/>
      <c r="AC25" s="22"/>
      <c r="AD25" s="22"/>
      <c r="AE25" s="21"/>
      <c r="AF25" s="22"/>
      <c r="AG25" s="22"/>
      <c r="AH25" s="22"/>
      <c r="AI25" s="22"/>
      <c r="AJ25" s="12"/>
      <c r="AK25" s="12"/>
      <c r="AL25" s="12"/>
    </row>
    <row r="26" spans="1:38" x14ac:dyDescent="0.2">
      <c r="A26" s="115">
        <v>22</v>
      </c>
      <c r="B26" s="3"/>
      <c r="C26" s="3"/>
      <c r="D26" s="40"/>
      <c r="E26" s="40"/>
      <c r="F26" s="40">
        <f t="shared" si="21"/>
        <v>0</v>
      </c>
      <c r="G26" s="155"/>
      <c r="H26" s="90">
        <f t="shared" si="12"/>
        <v>16</v>
      </c>
      <c r="I26" s="40"/>
      <c r="J26" s="40"/>
      <c r="K26" s="40">
        <f t="shared" si="22"/>
        <v>0</v>
      </c>
      <c r="L26" s="90">
        <f t="shared" si="13"/>
        <v>15</v>
      </c>
      <c r="M26" s="40">
        <f t="shared" si="23"/>
        <v>0</v>
      </c>
      <c r="N26" s="40">
        <f t="shared" si="24"/>
        <v>0</v>
      </c>
      <c r="O26" s="40">
        <f t="shared" si="16"/>
        <v>0</v>
      </c>
      <c r="P26" s="90">
        <f t="shared" si="19"/>
        <v>16</v>
      </c>
      <c r="Q26" s="40">
        <f t="shared" si="17"/>
        <v>0</v>
      </c>
      <c r="R26" s="50">
        <f t="shared" si="20"/>
        <v>16</v>
      </c>
      <c r="T26" s="22"/>
      <c r="U26" s="22"/>
      <c r="V26" s="22"/>
      <c r="W26" s="21"/>
      <c r="X26" s="22"/>
      <c r="Y26" s="22"/>
      <c r="Z26" s="22"/>
      <c r="AA26" s="22"/>
      <c r="AB26" s="22"/>
      <c r="AC26" s="22"/>
      <c r="AD26" s="22"/>
      <c r="AE26" s="21"/>
      <c r="AF26" s="22"/>
      <c r="AG26" s="22"/>
      <c r="AH26" s="22"/>
      <c r="AI26" s="22"/>
      <c r="AJ26" s="12"/>
      <c r="AK26" s="12"/>
      <c r="AL26" s="12"/>
    </row>
    <row r="27" spans="1:38" x14ac:dyDescent="0.2">
      <c r="A27" s="115">
        <v>23</v>
      </c>
      <c r="B27" s="3"/>
      <c r="C27" s="3"/>
      <c r="D27" s="40"/>
      <c r="E27" s="40"/>
      <c r="F27" s="40">
        <f t="shared" si="21"/>
        <v>0</v>
      </c>
      <c r="G27" s="155"/>
      <c r="H27" s="90">
        <f t="shared" si="12"/>
        <v>16</v>
      </c>
      <c r="I27" s="40"/>
      <c r="J27" s="40"/>
      <c r="K27" s="40">
        <f t="shared" si="22"/>
        <v>0</v>
      </c>
      <c r="L27" s="90">
        <f t="shared" si="13"/>
        <v>15</v>
      </c>
      <c r="M27" s="40">
        <f>E27</f>
        <v>0</v>
      </c>
      <c r="N27" s="40">
        <f t="shared" si="24"/>
        <v>0</v>
      </c>
      <c r="O27" s="40">
        <f t="shared" si="16"/>
        <v>0</v>
      </c>
      <c r="P27" s="90">
        <f t="shared" si="19"/>
        <v>16</v>
      </c>
      <c r="Q27" s="40">
        <f t="shared" si="17"/>
        <v>0</v>
      </c>
      <c r="R27" s="50">
        <f t="shared" si="20"/>
        <v>16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1"/>
      <c r="AF27" s="22"/>
      <c r="AG27" s="22"/>
      <c r="AH27" s="22"/>
      <c r="AI27" s="22"/>
      <c r="AJ27" s="12"/>
      <c r="AK27" s="12"/>
      <c r="AL27" s="12"/>
    </row>
    <row r="28" spans="1:38" x14ac:dyDescent="0.2">
      <c r="A28" s="115">
        <v>24</v>
      </c>
      <c r="B28" s="3"/>
      <c r="C28" s="3"/>
      <c r="D28" s="40"/>
      <c r="E28" s="40"/>
      <c r="F28" s="40">
        <f t="shared" si="21"/>
        <v>0</v>
      </c>
      <c r="G28" s="155"/>
      <c r="H28" s="90">
        <f t="shared" si="12"/>
        <v>16</v>
      </c>
      <c r="I28" s="40"/>
      <c r="J28" s="40"/>
      <c r="K28" s="40">
        <f t="shared" si="22"/>
        <v>0</v>
      </c>
      <c r="L28" s="90">
        <f t="shared" si="13"/>
        <v>15</v>
      </c>
      <c r="M28" s="40">
        <f t="shared" si="23"/>
        <v>0</v>
      </c>
      <c r="N28" s="40">
        <f t="shared" si="24"/>
        <v>0</v>
      </c>
      <c r="O28" s="40">
        <f t="shared" si="16"/>
        <v>0</v>
      </c>
      <c r="P28" s="90">
        <f t="shared" si="19"/>
        <v>16</v>
      </c>
      <c r="Q28" s="40">
        <f t="shared" si="17"/>
        <v>0</v>
      </c>
      <c r="R28" s="50">
        <f t="shared" si="20"/>
        <v>16</v>
      </c>
      <c r="T28" s="12"/>
      <c r="U28" s="1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12"/>
    </row>
    <row r="29" spans="1:38" x14ac:dyDescent="0.2">
      <c r="A29" s="116">
        <v>25</v>
      </c>
      <c r="B29" s="3"/>
      <c r="C29" s="3"/>
      <c r="D29" s="44"/>
      <c r="E29" s="44"/>
      <c r="F29" s="40">
        <f t="shared" si="21"/>
        <v>0</v>
      </c>
      <c r="G29" s="155"/>
      <c r="H29" s="90">
        <f t="shared" si="12"/>
        <v>16</v>
      </c>
      <c r="I29" s="44"/>
      <c r="J29" s="44"/>
      <c r="K29" s="40">
        <f t="shared" si="22"/>
        <v>0</v>
      </c>
      <c r="L29" s="90">
        <f t="shared" si="13"/>
        <v>15</v>
      </c>
      <c r="M29" s="44">
        <f t="shared" si="23"/>
        <v>0</v>
      </c>
      <c r="N29" s="44">
        <f t="shared" si="24"/>
        <v>0</v>
      </c>
      <c r="O29" s="40">
        <f t="shared" si="16"/>
        <v>0</v>
      </c>
      <c r="P29" s="90">
        <f t="shared" si="19"/>
        <v>16</v>
      </c>
      <c r="Q29" s="40">
        <f t="shared" si="17"/>
        <v>0</v>
      </c>
      <c r="R29" s="50">
        <f t="shared" si="20"/>
        <v>16</v>
      </c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</row>
    <row r="30" spans="1:38" x14ac:dyDescent="0.2">
      <c r="A30" s="115">
        <v>26</v>
      </c>
      <c r="B30" s="3"/>
      <c r="C30" s="3"/>
      <c r="D30" s="40"/>
      <c r="E30" s="40"/>
      <c r="F30" s="40">
        <f t="shared" si="21"/>
        <v>0</v>
      </c>
      <c r="G30" s="155"/>
      <c r="H30" s="90">
        <f t="shared" si="12"/>
        <v>16</v>
      </c>
      <c r="I30" s="40"/>
      <c r="J30" s="40"/>
      <c r="K30" s="40">
        <f t="shared" si="22"/>
        <v>0</v>
      </c>
      <c r="L30" s="90">
        <f t="shared" si="13"/>
        <v>15</v>
      </c>
      <c r="M30" s="40">
        <f t="shared" si="23"/>
        <v>0</v>
      </c>
      <c r="N30" s="40">
        <f t="shared" si="24"/>
        <v>0</v>
      </c>
      <c r="O30" s="40">
        <f t="shared" si="16"/>
        <v>0</v>
      </c>
      <c r="P30" s="90">
        <f t="shared" si="19"/>
        <v>16</v>
      </c>
      <c r="Q30" s="40">
        <f t="shared" si="17"/>
        <v>0</v>
      </c>
      <c r="R30" s="50">
        <f t="shared" si="20"/>
        <v>16</v>
      </c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</row>
    <row r="31" spans="1:38" x14ac:dyDescent="0.2">
      <c r="A31" s="115">
        <v>27</v>
      </c>
      <c r="B31" s="96"/>
      <c r="C31" s="41"/>
      <c r="D31" s="40"/>
      <c r="E31" s="40"/>
      <c r="F31" s="40">
        <f t="shared" si="21"/>
        <v>0</v>
      </c>
      <c r="G31" s="155"/>
      <c r="H31" s="90">
        <f t="shared" si="12"/>
        <v>16</v>
      </c>
      <c r="I31" s="40"/>
      <c r="J31" s="40"/>
      <c r="K31" s="40">
        <f t="shared" si="22"/>
        <v>0</v>
      </c>
      <c r="L31" s="90">
        <f t="shared" si="13"/>
        <v>15</v>
      </c>
      <c r="M31" s="40">
        <f>E31</f>
        <v>0</v>
      </c>
      <c r="N31" s="40">
        <f>J31</f>
        <v>0</v>
      </c>
      <c r="O31" s="40">
        <f t="shared" si="16"/>
        <v>0</v>
      </c>
      <c r="P31" s="90">
        <f t="shared" si="19"/>
        <v>16</v>
      </c>
      <c r="Q31" s="40">
        <f>SUM(F31,K31)</f>
        <v>0</v>
      </c>
      <c r="R31" s="50">
        <f t="shared" si="20"/>
        <v>16</v>
      </c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1:38" x14ac:dyDescent="0.2">
      <c r="A32" s="115">
        <v>28</v>
      </c>
      <c r="B32" s="96"/>
      <c r="C32" s="96"/>
      <c r="D32" s="40"/>
      <c r="E32" s="40"/>
      <c r="F32" s="40">
        <f t="shared" si="21"/>
        <v>0</v>
      </c>
      <c r="G32" s="155"/>
      <c r="H32" s="90">
        <f t="shared" si="12"/>
        <v>16</v>
      </c>
      <c r="I32" s="40"/>
      <c r="J32" s="40"/>
      <c r="K32" s="40">
        <f t="shared" si="22"/>
        <v>0</v>
      </c>
      <c r="L32" s="90">
        <f t="shared" si="13"/>
        <v>15</v>
      </c>
      <c r="M32" s="40">
        <f>E32</f>
        <v>0</v>
      </c>
      <c r="N32" s="40">
        <f>J32</f>
        <v>0</v>
      </c>
      <c r="O32" s="40">
        <f t="shared" si="16"/>
        <v>0</v>
      </c>
      <c r="P32" s="90">
        <f t="shared" si="19"/>
        <v>16</v>
      </c>
      <c r="Q32" s="40">
        <f>SUM(F32,K32)</f>
        <v>0</v>
      </c>
      <c r="R32" s="50">
        <f t="shared" si="20"/>
        <v>16</v>
      </c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</row>
    <row r="33" spans="1:38" x14ac:dyDescent="0.2">
      <c r="A33" s="115">
        <v>29</v>
      </c>
      <c r="B33" s="3"/>
      <c r="C33" s="3"/>
      <c r="D33" s="40"/>
      <c r="E33" s="40"/>
      <c r="F33" s="40">
        <f t="shared" si="21"/>
        <v>0</v>
      </c>
      <c r="G33" s="155"/>
      <c r="H33" s="90">
        <f t="shared" si="12"/>
        <v>16</v>
      </c>
      <c r="I33" s="40"/>
      <c r="J33" s="40"/>
      <c r="K33" s="40">
        <f t="shared" si="22"/>
        <v>0</v>
      </c>
      <c r="L33" s="90">
        <f t="shared" si="13"/>
        <v>15</v>
      </c>
      <c r="M33" s="40">
        <f>E33</f>
        <v>0</v>
      </c>
      <c r="N33" s="40">
        <f>J33</f>
        <v>0</v>
      </c>
      <c r="O33" s="40">
        <f t="shared" si="16"/>
        <v>0</v>
      </c>
      <c r="P33" s="90">
        <f t="shared" si="19"/>
        <v>16</v>
      </c>
      <c r="Q33" s="40">
        <f>SUM(F33,K33)</f>
        <v>0</v>
      </c>
      <c r="R33" s="50">
        <f t="shared" si="20"/>
        <v>16</v>
      </c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</row>
    <row r="34" spans="1:38" x14ac:dyDescent="0.2">
      <c r="A34" s="115">
        <v>30</v>
      </c>
      <c r="B34" s="3"/>
      <c r="C34" s="3"/>
      <c r="D34" s="40"/>
      <c r="E34" s="40"/>
      <c r="F34" s="40">
        <f t="shared" si="21"/>
        <v>0</v>
      </c>
      <c r="G34" s="155"/>
      <c r="H34" s="90">
        <f t="shared" si="12"/>
        <v>16</v>
      </c>
      <c r="I34" s="40"/>
      <c r="J34" s="40"/>
      <c r="K34" s="40">
        <f t="shared" si="22"/>
        <v>0</v>
      </c>
      <c r="L34" s="90">
        <f t="shared" si="13"/>
        <v>15</v>
      </c>
      <c r="M34" s="40">
        <f>E34</f>
        <v>0</v>
      </c>
      <c r="N34" s="40">
        <f>J34</f>
        <v>0</v>
      </c>
      <c r="O34" s="40">
        <f t="shared" si="16"/>
        <v>0</v>
      </c>
      <c r="P34" s="90">
        <f t="shared" si="19"/>
        <v>16</v>
      </c>
      <c r="Q34" s="40">
        <f>SUM(F34,K34)</f>
        <v>0</v>
      </c>
      <c r="R34" s="50">
        <f t="shared" si="20"/>
        <v>16</v>
      </c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</row>
    <row r="35" spans="1:38" x14ac:dyDescent="0.2">
      <c r="A35" s="119"/>
      <c r="B35" s="12"/>
      <c r="C35" s="12"/>
      <c r="D35" s="139"/>
      <c r="E35" s="139"/>
      <c r="F35" s="139"/>
      <c r="G35" s="139"/>
      <c r="H35" s="124"/>
      <c r="I35" s="139"/>
      <c r="J35" s="139"/>
      <c r="K35" s="139"/>
      <c r="L35" s="124"/>
      <c r="M35" s="139"/>
      <c r="N35" s="139"/>
      <c r="O35" s="139"/>
      <c r="P35" s="124"/>
      <c r="Q35" s="155"/>
      <c r="R35" s="119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</row>
    <row r="36" spans="1:38" x14ac:dyDescent="0.2">
      <c r="A36" s="119"/>
      <c r="B36" s="12"/>
      <c r="C36" s="12"/>
      <c r="D36" s="139"/>
      <c r="E36" s="139"/>
      <c r="F36" s="139"/>
      <c r="G36" s="139"/>
      <c r="H36" s="124"/>
      <c r="I36" s="139"/>
      <c r="J36" s="139"/>
      <c r="K36" s="139"/>
      <c r="L36" s="124"/>
      <c r="M36" s="139"/>
      <c r="N36" s="139"/>
      <c r="O36" s="139"/>
      <c r="P36" s="124"/>
      <c r="Q36" s="155"/>
      <c r="R36" s="119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</row>
    <row r="37" spans="1:38" x14ac:dyDescent="0.2">
      <c r="A37" s="119"/>
      <c r="B37" s="12"/>
      <c r="C37" s="12"/>
      <c r="D37" s="139"/>
      <c r="E37" s="139"/>
      <c r="F37" s="139"/>
      <c r="G37" s="139"/>
      <c r="H37" s="124"/>
      <c r="I37" s="139"/>
      <c r="J37" s="139"/>
      <c r="K37" s="139"/>
      <c r="L37" s="124"/>
      <c r="M37" s="139"/>
      <c r="N37" s="139"/>
      <c r="O37" s="139"/>
      <c r="P37" s="124"/>
      <c r="Q37" s="155"/>
      <c r="R37" s="119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</row>
    <row r="38" spans="1:38" x14ac:dyDescent="0.2">
      <c r="A38" s="119"/>
      <c r="B38" s="5"/>
      <c r="C38" s="5"/>
      <c r="D38" s="155"/>
      <c r="E38" s="155"/>
      <c r="F38" s="155"/>
      <c r="G38" s="155"/>
      <c r="H38" s="124"/>
      <c r="I38" s="155"/>
      <c r="J38" s="155"/>
      <c r="K38" s="155"/>
      <c r="L38" s="124"/>
      <c r="M38" s="155"/>
      <c r="N38" s="155"/>
      <c r="O38" s="155"/>
      <c r="P38" s="124"/>
      <c r="Q38" s="155"/>
      <c r="R38" s="119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</row>
    <row r="39" spans="1:38" x14ac:dyDescent="0.2">
      <c r="A39" s="119"/>
      <c r="B39" s="5"/>
      <c r="C39" s="5"/>
      <c r="D39" s="155"/>
      <c r="E39" s="155"/>
      <c r="F39" s="155"/>
      <c r="G39" s="155"/>
      <c r="H39" s="124"/>
      <c r="I39" s="155"/>
      <c r="J39" s="155"/>
      <c r="K39" s="155"/>
      <c r="L39" s="124"/>
      <c r="M39" s="155"/>
      <c r="N39" s="155"/>
      <c r="O39" s="155"/>
      <c r="P39" s="124"/>
      <c r="Q39" s="155"/>
      <c r="R39" s="119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</row>
    <row r="40" spans="1:38" x14ac:dyDescent="0.2">
      <c r="B40" s="95" t="s">
        <v>47</v>
      </c>
      <c r="C40" s="5"/>
      <c r="D40" s="5" t="s">
        <v>18</v>
      </c>
      <c r="E40" s="10"/>
      <c r="F40" s="10"/>
      <c r="G40" s="10"/>
      <c r="H40" s="10"/>
      <c r="I40" s="5"/>
      <c r="M40" s="48" t="s">
        <v>48</v>
      </c>
      <c r="O40" s="1" t="s">
        <v>17</v>
      </c>
      <c r="P40" s="5"/>
      <c r="Q40" s="4"/>
      <c r="R40" s="5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</row>
    <row r="41" spans="1:38" ht="13.5" x14ac:dyDescent="0.25">
      <c r="C41" s="5"/>
      <c r="D41" s="5"/>
      <c r="E41" s="10"/>
      <c r="F41" s="10"/>
      <c r="G41" s="10"/>
      <c r="H41" s="10"/>
      <c r="I41" s="5"/>
      <c r="L41" s="11" t="s">
        <v>72</v>
      </c>
      <c r="M41" s="11"/>
      <c r="N41"/>
      <c r="P41" s="1"/>
      <c r="T41" s="12"/>
      <c r="U41" s="12"/>
      <c r="V41" s="83"/>
      <c r="W41" s="84"/>
      <c r="X41" s="85"/>
      <c r="Y41" s="85"/>
      <c r="Z41" s="85"/>
      <c r="AA41" s="85"/>
      <c r="AB41" s="86"/>
      <c r="AC41" s="86"/>
      <c r="AD41" s="83"/>
      <c r="AE41" s="83"/>
      <c r="AF41" s="87"/>
      <c r="AG41" s="12"/>
      <c r="AH41" s="12"/>
      <c r="AI41" s="12"/>
      <c r="AJ41" s="12"/>
      <c r="AK41" s="12"/>
      <c r="AL41" s="12"/>
    </row>
    <row r="42" spans="1:38" ht="13.5" x14ac:dyDescent="0.25">
      <c r="A42" s="115">
        <v>7</v>
      </c>
      <c r="B42" s="96" t="str">
        <f>B11</f>
        <v>G Moffatt</v>
      </c>
      <c r="C42" s="96" t="str">
        <f>C11</f>
        <v>Windsor</v>
      </c>
      <c r="D42" s="2">
        <f>O11</f>
        <v>389</v>
      </c>
      <c r="E42" s="4"/>
      <c r="F42" s="10"/>
      <c r="G42" s="10"/>
      <c r="H42" s="10"/>
      <c r="I42" s="5"/>
      <c r="L42" s="213">
        <f>A11</f>
        <v>7</v>
      </c>
      <c r="M42" s="128" t="str">
        <f>B11</f>
        <v>G Moffatt</v>
      </c>
      <c r="N42" s="2">
        <f>Q11</f>
        <v>776</v>
      </c>
      <c r="P42" s="4"/>
      <c r="T42" s="12"/>
      <c r="U42" s="12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7"/>
      <c r="AG42" s="12"/>
      <c r="AH42" s="12"/>
      <c r="AI42" s="12"/>
      <c r="AJ42" s="12"/>
      <c r="AK42" s="12"/>
      <c r="AL42" s="12"/>
    </row>
    <row r="43" spans="1:38" ht="13.5" x14ac:dyDescent="0.25">
      <c r="A43" s="158">
        <v>4</v>
      </c>
      <c r="B43" s="41" t="str">
        <f>'C class'!B8</f>
        <v>H Rumbelow</v>
      </c>
      <c r="C43" s="41" t="str">
        <f>'C class'!C8</f>
        <v>Windsor</v>
      </c>
      <c r="D43" s="2">
        <f>'C class'!N8</f>
        <v>359</v>
      </c>
      <c r="E43" s="2">
        <f>SUM(D42:D43)</f>
        <v>748</v>
      </c>
      <c r="F43" s="13">
        <f>RANK(E43,$E$43:$E$64)</f>
        <v>6</v>
      </c>
      <c r="G43" s="13"/>
      <c r="H43" s="10"/>
      <c r="I43" s="5"/>
      <c r="L43" s="213">
        <f>A15</f>
        <v>11</v>
      </c>
      <c r="M43" s="45" t="str">
        <f>B15</f>
        <v>N Tremlett</v>
      </c>
      <c r="N43" s="2">
        <f>Q15</f>
        <v>776</v>
      </c>
      <c r="P43" s="4"/>
      <c r="T43" s="12"/>
      <c r="U43" s="12"/>
      <c r="V43" s="86"/>
      <c r="W43" s="88"/>
      <c r="X43" s="86"/>
      <c r="Y43" s="86"/>
      <c r="Z43" s="86"/>
      <c r="AA43" s="88"/>
      <c r="AB43" s="86"/>
      <c r="AC43" s="86"/>
      <c r="AD43" s="86"/>
      <c r="AE43" s="89"/>
      <c r="AF43" s="87"/>
      <c r="AG43" s="12"/>
      <c r="AH43" s="12"/>
      <c r="AI43" s="12"/>
      <c r="AJ43" s="12"/>
      <c r="AK43" s="12"/>
      <c r="AL43" s="12"/>
    </row>
    <row r="44" spans="1:38" ht="13.5" x14ac:dyDescent="0.25">
      <c r="A44" s="212"/>
      <c r="B44" s="12"/>
      <c r="C44" s="5"/>
      <c r="D44" s="4"/>
      <c r="E44" s="4"/>
      <c r="F44" s="10"/>
      <c r="G44" s="10"/>
      <c r="H44" s="10"/>
      <c r="I44" s="5"/>
      <c r="L44" s="111">
        <f>'B class'!A5</f>
        <v>1</v>
      </c>
      <c r="M44" s="128" t="str">
        <f>'B class'!B5</f>
        <v>M Fugeman</v>
      </c>
      <c r="N44" s="2">
        <f>'B class'!Q5</f>
        <v>761</v>
      </c>
      <c r="P44" s="4"/>
      <c r="T44" s="12"/>
      <c r="U44" s="12"/>
      <c r="V44" s="86"/>
      <c r="W44" s="88"/>
      <c r="X44" s="86"/>
      <c r="Y44" s="86"/>
      <c r="Z44" s="86"/>
      <c r="AA44" s="88"/>
      <c r="AB44" s="86"/>
      <c r="AC44" s="86"/>
      <c r="AD44" s="86"/>
      <c r="AE44" s="89"/>
      <c r="AF44" s="87"/>
      <c r="AG44" s="12"/>
      <c r="AH44" s="12"/>
      <c r="AI44" s="12"/>
      <c r="AJ44" s="12"/>
      <c r="AK44" s="12"/>
      <c r="AL44" s="12"/>
    </row>
    <row r="45" spans="1:38" ht="13.5" x14ac:dyDescent="0.25">
      <c r="A45" s="115">
        <v>11</v>
      </c>
      <c r="B45" s="96" t="str">
        <f>B15</f>
        <v>N Tremlett</v>
      </c>
      <c r="C45" s="96" t="str">
        <f>C15</f>
        <v>Windsor</v>
      </c>
      <c r="D45" s="2">
        <f>O15</f>
        <v>391</v>
      </c>
      <c r="E45" s="4"/>
      <c r="F45" s="10"/>
      <c r="G45" s="10"/>
      <c r="H45" s="10"/>
      <c r="I45" s="5"/>
      <c r="J45" s="5"/>
      <c r="L45" s="158">
        <f>'C class'!A8</f>
        <v>4</v>
      </c>
      <c r="M45" s="128" t="str">
        <f>'C class'!B8</f>
        <v>H Rumbelow</v>
      </c>
      <c r="N45" s="2">
        <f>'C class'!P8</f>
        <v>720</v>
      </c>
      <c r="O45" s="2">
        <f>SUM(N42:N45)</f>
        <v>3033</v>
      </c>
      <c r="P45" s="13">
        <f>RANK(O45,$O$45:$O$73)</f>
        <v>3</v>
      </c>
      <c r="T45" s="12"/>
      <c r="U45" s="12"/>
      <c r="V45" s="86"/>
      <c r="W45" s="88"/>
      <c r="X45" s="86"/>
      <c r="Y45" s="86"/>
      <c r="Z45" s="86"/>
      <c r="AA45" s="88"/>
      <c r="AB45" s="86"/>
      <c r="AC45" s="86"/>
      <c r="AD45" s="86"/>
      <c r="AE45" s="86"/>
      <c r="AF45" s="86"/>
      <c r="AG45" s="12"/>
      <c r="AH45" s="12"/>
      <c r="AI45" s="12"/>
      <c r="AJ45" s="12"/>
      <c r="AK45" s="12"/>
      <c r="AL45" s="12"/>
    </row>
    <row r="46" spans="1:38" ht="13.5" x14ac:dyDescent="0.25">
      <c r="A46" s="111">
        <v>1</v>
      </c>
      <c r="B46" s="41" t="str">
        <f>'B class'!B5</f>
        <v>M Fugeman</v>
      </c>
      <c r="C46" s="41" t="str">
        <f>'B class'!C5</f>
        <v>Windsor</v>
      </c>
      <c r="D46" s="2">
        <f>'B class'!O5</f>
        <v>379</v>
      </c>
      <c r="E46" s="2">
        <f>SUM(D45:D46)</f>
        <v>770</v>
      </c>
      <c r="F46" s="13">
        <f>RANK(E46,$E$43:$E$64)</f>
        <v>3</v>
      </c>
      <c r="G46" s="13"/>
      <c r="H46" s="10"/>
      <c r="I46" s="119"/>
      <c r="J46" s="42"/>
      <c r="L46" s="147" t="s">
        <v>117</v>
      </c>
      <c r="M46" s="196"/>
      <c r="O46"/>
      <c r="T46" s="12"/>
      <c r="U46" s="12"/>
      <c r="V46" s="87"/>
      <c r="W46" s="88"/>
      <c r="X46" s="86"/>
      <c r="Y46" s="86"/>
      <c r="Z46" s="86"/>
      <c r="AA46" s="88"/>
      <c r="AB46" s="86"/>
      <c r="AC46" s="86"/>
      <c r="AD46" s="83"/>
      <c r="AE46" s="85"/>
      <c r="AF46" s="86"/>
      <c r="AG46" s="12"/>
      <c r="AH46" s="12"/>
      <c r="AI46" s="12"/>
      <c r="AJ46" s="12"/>
      <c r="AK46" s="12"/>
      <c r="AL46" s="12"/>
    </row>
    <row r="47" spans="1:38" ht="13.5" x14ac:dyDescent="0.25">
      <c r="A47" s="124"/>
      <c r="B47" s="12"/>
      <c r="C47" s="12"/>
      <c r="D47" s="4"/>
      <c r="E47" s="4"/>
      <c r="F47" s="10"/>
      <c r="G47" s="10"/>
      <c r="H47" s="10"/>
      <c r="I47" s="119"/>
      <c r="J47" s="42"/>
      <c r="L47" s="111">
        <v>6</v>
      </c>
      <c r="M47" s="128" t="str">
        <f>'B class'!B10</f>
        <v>Miss T Murrin</v>
      </c>
      <c r="N47" s="2">
        <f>'B class'!Q10</f>
        <v>742</v>
      </c>
      <c r="O47" s="5"/>
      <c r="T47" s="12"/>
      <c r="U47" s="12"/>
      <c r="V47" s="86"/>
      <c r="W47" s="84"/>
      <c r="X47" s="86"/>
      <c r="Y47" s="86"/>
      <c r="Z47" s="86"/>
      <c r="AA47" s="84"/>
      <c r="AB47" s="86"/>
      <c r="AC47" s="86"/>
      <c r="AD47" s="86"/>
      <c r="AE47" s="88"/>
      <c r="AF47" s="86"/>
      <c r="AG47" s="12"/>
      <c r="AH47" s="12"/>
      <c r="AI47" s="12"/>
      <c r="AJ47" s="12"/>
      <c r="AK47" s="12"/>
      <c r="AL47" s="12"/>
    </row>
    <row r="48" spans="1:38" ht="13.5" x14ac:dyDescent="0.25">
      <c r="A48" s="115">
        <v>1</v>
      </c>
      <c r="B48" s="41" t="str">
        <f>B5</f>
        <v>E Guilloud</v>
      </c>
      <c r="C48" s="41" t="str">
        <f>C5</f>
        <v>Worplesdon</v>
      </c>
      <c r="D48" s="2">
        <f>O5</f>
        <v>385</v>
      </c>
      <c r="E48" s="4"/>
      <c r="F48" s="10"/>
      <c r="G48" s="10"/>
      <c r="H48" s="10"/>
      <c r="I48" s="5"/>
      <c r="J48" s="5"/>
      <c r="L48" s="111">
        <v>7</v>
      </c>
      <c r="M48" s="128" t="str">
        <f>'B class'!B11</f>
        <v>Miss H Grindon</v>
      </c>
      <c r="N48" s="2">
        <f>'B class'!Q11</f>
        <v>761</v>
      </c>
      <c r="O48" s="5"/>
      <c r="T48" s="12"/>
      <c r="U48" s="12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12"/>
      <c r="AH48" s="12"/>
      <c r="AI48" s="12"/>
      <c r="AJ48" s="12"/>
      <c r="AK48" s="12"/>
      <c r="AL48" s="12"/>
    </row>
    <row r="49" spans="1:38" ht="13.5" x14ac:dyDescent="0.25">
      <c r="A49" s="115">
        <v>2</v>
      </c>
      <c r="B49" s="41" t="str">
        <f>B6</f>
        <v>A Guilloud</v>
      </c>
      <c r="C49" s="41" t="str">
        <f>C6</f>
        <v>Worplesdon</v>
      </c>
      <c r="D49" s="2">
        <f>O6</f>
        <v>389</v>
      </c>
      <c r="E49" s="2">
        <f>SUM(D48:D49)</f>
        <v>774</v>
      </c>
      <c r="F49" s="13">
        <f>RANK(E49,$E$43:$E$64)</f>
        <v>1</v>
      </c>
      <c r="G49" s="13"/>
      <c r="H49" s="10"/>
      <c r="I49" s="5"/>
      <c r="L49" s="92">
        <v>6</v>
      </c>
      <c r="M49" s="128" t="str">
        <f>'C class'!B10</f>
        <v>Miss P Hobbs</v>
      </c>
      <c r="N49" s="2">
        <f>'C class'!P10</f>
        <v>750</v>
      </c>
      <c r="O49" s="5"/>
      <c r="T49" s="12"/>
      <c r="U49" s="12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7"/>
      <c r="AG49" s="12"/>
      <c r="AH49" s="12"/>
      <c r="AI49" s="12"/>
      <c r="AJ49" s="12"/>
      <c r="AK49" s="12"/>
      <c r="AL49" s="12"/>
    </row>
    <row r="50" spans="1:38" ht="13.5" x14ac:dyDescent="0.25">
      <c r="A50" s="124"/>
      <c r="B50" s="12"/>
      <c r="C50" s="12"/>
      <c r="D50" s="4"/>
      <c r="E50" s="4"/>
      <c r="F50" s="10"/>
      <c r="G50" s="10"/>
      <c r="H50" s="10"/>
      <c r="I50" s="5"/>
      <c r="L50" s="92">
        <v>7</v>
      </c>
      <c r="M50" s="128" t="str">
        <f>'C class'!B11</f>
        <v>Miss K Harris</v>
      </c>
      <c r="N50" s="2">
        <f>'C class'!P11</f>
        <v>728</v>
      </c>
      <c r="O50" s="2">
        <f>SUM(N47:N50)</f>
        <v>2981</v>
      </c>
      <c r="P50" s="13">
        <f>RANK(O50,$O$45:$O$73)</f>
        <v>4</v>
      </c>
      <c r="T50" s="12"/>
      <c r="U50" s="12"/>
      <c r="V50" s="86"/>
      <c r="W50" s="86"/>
      <c r="X50" s="86"/>
      <c r="Y50" s="86"/>
      <c r="Z50" s="86"/>
      <c r="AA50" s="88"/>
      <c r="AB50" s="86"/>
      <c r="AC50" s="86"/>
      <c r="AD50" s="86"/>
      <c r="AE50" s="86"/>
      <c r="AF50" s="86"/>
      <c r="AG50" s="12"/>
      <c r="AH50" s="12"/>
      <c r="AI50" s="12"/>
      <c r="AJ50" s="12"/>
      <c r="AK50" s="12"/>
      <c r="AL50" s="12"/>
    </row>
    <row r="51" spans="1:38" ht="13.5" x14ac:dyDescent="0.25">
      <c r="A51" s="111">
        <v>6</v>
      </c>
      <c r="B51" s="126" t="str">
        <f>'B class'!B10</f>
        <v>Miss T Murrin</v>
      </c>
      <c r="C51" s="126" t="str">
        <f>'B class'!C10</f>
        <v>Wellington College</v>
      </c>
      <c r="D51" s="2">
        <f>'B class'!O10</f>
        <v>365</v>
      </c>
      <c r="E51" s="4"/>
      <c r="F51" s="10"/>
      <c r="G51" s="10"/>
      <c r="H51" s="10"/>
      <c r="I51" s="5"/>
      <c r="L51" s="8" t="s">
        <v>78</v>
      </c>
      <c r="M51" s="11"/>
      <c r="N51"/>
      <c r="P51" s="1"/>
      <c r="T51" s="12"/>
      <c r="U51" s="12"/>
      <c r="V51" s="86"/>
      <c r="W51" s="86"/>
      <c r="X51" s="86"/>
      <c r="Y51" s="86"/>
      <c r="Z51" s="86"/>
      <c r="AA51" s="88"/>
      <c r="AB51" s="86"/>
      <c r="AC51" s="86"/>
      <c r="AD51" s="86"/>
      <c r="AE51" s="86"/>
      <c r="AF51" s="86"/>
      <c r="AG51" s="12"/>
      <c r="AH51" s="12"/>
      <c r="AI51" s="12"/>
      <c r="AJ51" s="12"/>
      <c r="AK51" s="12"/>
      <c r="AL51" s="12"/>
    </row>
    <row r="52" spans="1:38" ht="13.5" customHeight="1" x14ac:dyDescent="0.25">
      <c r="A52" s="111">
        <v>7</v>
      </c>
      <c r="B52" s="96" t="str">
        <f>'B class'!B11</f>
        <v>Miss H Grindon</v>
      </c>
      <c r="C52" s="96" t="str">
        <f>'B class'!C11</f>
        <v>Wellington College</v>
      </c>
      <c r="D52" s="2">
        <f>'B class'!O11</f>
        <v>381</v>
      </c>
      <c r="E52" s="2">
        <f>SUM(D51:D52)</f>
        <v>746</v>
      </c>
      <c r="F52" s="13">
        <f>RANK(E52,$E$43:$E$64)</f>
        <v>7</v>
      </c>
      <c r="G52" s="13"/>
      <c r="H52" s="11"/>
      <c r="L52" s="50"/>
      <c r="M52" s="214" t="str">
        <f>B5</f>
        <v>E Guilloud</v>
      </c>
      <c r="N52" s="14">
        <f>Q5</f>
        <v>770</v>
      </c>
      <c r="O52" s="131"/>
      <c r="T52" s="12"/>
      <c r="U52" s="12"/>
      <c r="V52" s="86"/>
      <c r="W52" s="86"/>
      <c r="X52" s="86"/>
      <c r="Y52" s="86"/>
      <c r="Z52" s="86"/>
      <c r="AA52" s="88"/>
      <c r="AB52" s="86"/>
      <c r="AC52" s="86"/>
      <c r="AD52" s="86"/>
      <c r="AE52" s="86"/>
      <c r="AF52" s="86"/>
      <c r="AG52" s="12"/>
      <c r="AH52" s="12"/>
      <c r="AI52" s="12"/>
      <c r="AJ52" s="12"/>
      <c r="AK52" s="12"/>
      <c r="AL52" s="12"/>
    </row>
    <row r="53" spans="1:38" ht="13.5" x14ac:dyDescent="0.25">
      <c r="A53" s="124"/>
      <c r="B53" s="8"/>
      <c r="D53" s="1"/>
      <c r="E53" s="1"/>
      <c r="L53" s="50"/>
      <c r="M53" s="38" t="str">
        <f>B6</f>
        <v>A Guilloud</v>
      </c>
      <c r="N53" s="14">
        <f>Q6</f>
        <v>773</v>
      </c>
      <c r="O53" s="131"/>
      <c r="T53" s="12"/>
      <c r="U53" s="12"/>
      <c r="V53" s="86"/>
      <c r="W53" s="86"/>
      <c r="X53" s="86"/>
      <c r="Y53" s="86"/>
      <c r="Z53" s="87"/>
      <c r="AA53" s="88"/>
      <c r="AB53" s="86"/>
      <c r="AC53" s="86"/>
      <c r="AD53" s="87"/>
      <c r="AE53" s="86"/>
      <c r="AF53" s="87"/>
      <c r="AG53" s="12"/>
      <c r="AH53" s="12"/>
      <c r="AI53" s="12"/>
      <c r="AJ53" s="12"/>
      <c r="AK53" s="12"/>
      <c r="AL53" s="12"/>
    </row>
    <row r="54" spans="1:38" ht="13.5" x14ac:dyDescent="0.25">
      <c r="A54" s="50"/>
      <c r="B54" s="193" t="str">
        <f>B7</f>
        <v>G Haley</v>
      </c>
      <c r="C54" s="193" t="str">
        <f>C7</f>
        <v>Ex-Waterlow</v>
      </c>
      <c r="D54" s="40">
        <f>O7</f>
        <v>381</v>
      </c>
      <c r="E54" s="4"/>
      <c r="L54" s="50"/>
      <c r="M54" s="214" t="str">
        <f>B9</f>
        <v>P Guilloud</v>
      </c>
      <c r="N54" s="14">
        <f>Q9</f>
        <v>774</v>
      </c>
      <c r="O54" s="131"/>
      <c r="T54" s="12"/>
      <c r="U54" s="12"/>
      <c r="V54" s="86"/>
      <c r="W54" s="86"/>
      <c r="X54" s="86"/>
      <c r="Y54" s="86"/>
      <c r="Z54" s="86"/>
      <c r="AA54" s="84"/>
      <c r="AB54" s="86"/>
      <c r="AC54" s="86"/>
      <c r="AD54" s="86"/>
      <c r="AE54" s="86"/>
      <c r="AF54" s="86"/>
      <c r="AG54" s="12"/>
      <c r="AH54" s="12"/>
      <c r="AI54" s="12"/>
      <c r="AJ54" s="12"/>
      <c r="AK54" s="12"/>
      <c r="AL54" s="12"/>
    </row>
    <row r="55" spans="1:38" ht="13.5" customHeight="1" x14ac:dyDescent="0.25">
      <c r="A55" s="50"/>
      <c r="B55" s="193" t="str">
        <f>'B class'!B8</f>
        <v>C Stone</v>
      </c>
      <c r="C55" s="193" t="str">
        <f>'B class'!C8</f>
        <v>Ex-Waterlow</v>
      </c>
      <c r="D55" s="2">
        <f>'B class'!O8</f>
        <v>382</v>
      </c>
      <c r="E55" s="2">
        <f>SUM(D54:D55)</f>
        <v>763</v>
      </c>
      <c r="F55" s="13">
        <f>RANK(E55,$E$43:$E$64)</f>
        <v>5</v>
      </c>
      <c r="G55" s="13"/>
      <c r="L55" s="50"/>
      <c r="M55" s="38" t="str">
        <f>B16</f>
        <v>S Bold</v>
      </c>
      <c r="N55" s="2">
        <f>Q16</f>
        <v>769</v>
      </c>
      <c r="O55" s="14">
        <f>SUM(N52:N55)</f>
        <v>3086</v>
      </c>
      <c r="P55" s="13">
        <f>RANK(O55,$O$45:$O$73)</f>
        <v>1</v>
      </c>
      <c r="T55" s="12"/>
      <c r="U55" s="12"/>
      <c r="V55" s="86"/>
      <c r="W55" s="88"/>
      <c r="X55" s="86"/>
      <c r="Y55" s="86"/>
      <c r="Z55" s="86"/>
      <c r="AA55" s="86"/>
      <c r="AB55" s="86"/>
      <c r="AC55" s="86"/>
      <c r="AD55" s="86"/>
      <c r="AE55" s="86"/>
      <c r="AF55" s="86"/>
      <c r="AG55" s="12"/>
      <c r="AH55" s="12"/>
      <c r="AI55" s="12"/>
      <c r="AJ55" s="12"/>
      <c r="AK55" s="12"/>
      <c r="AL55" s="12"/>
    </row>
    <row r="56" spans="1:38" ht="13.5" x14ac:dyDescent="0.25">
      <c r="A56" s="124"/>
      <c r="B56" s="8"/>
      <c r="D56" s="1"/>
      <c r="E56" s="1"/>
      <c r="K56" s="11"/>
      <c r="L56" s="138" t="s">
        <v>82</v>
      </c>
      <c r="M56" s="131"/>
      <c r="N56" s="131"/>
      <c r="O56" s="12"/>
      <c r="P56" s="12"/>
      <c r="T56" s="12"/>
      <c r="U56" s="12"/>
      <c r="V56" s="85"/>
      <c r="W56" s="84"/>
      <c r="X56" s="85"/>
      <c r="Y56" s="85"/>
      <c r="Z56" s="85"/>
      <c r="AA56" s="88"/>
      <c r="AB56" s="86"/>
      <c r="AC56" s="86"/>
      <c r="AD56" s="86"/>
      <c r="AE56" s="86"/>
      <c r="AF56" s="86"/>
      <c r="AG56" s="12"/>
      <c r="AH56" s="12"/>
      <c r="AI56" s="12"/>
      <c r="AJ56" s="12"/>
      <c r="AK56" s="12"/>
      <c r="AL56" s="12"/>
    </row>
    <row r="57" spans="1:38" ht="13.5" x14ac:dyDescent="0.25">
      <c r="A57" s="50"/>
      <c r="B57" s="210" t="str">
        <f>B9</f>
        <v>P Guilloud</v>
      </c>
      <c r="C57" s="210" t="str">
        <f>C9</f>
        <v>Worplesdon</v>
      </c>
      <c r="D57" s="2">
        <f>O9</f>
        <v>386</v>
      </c>
      <c r="E57" s="4"/>
      <c r="F57" s="10"/>
      <c r="G57" s="10"/>
      <c r="L57" s="50"/>
      <c r="M57" s="193" t="str">
        <f>'B class'!B6</f>
        <v>T Beadle</v>
      </c>
      <c r="N57" s="14">
        <f>'B class'!Q6</f>
        <v>764</v>
      </c>
      <c r="O57" s="131"/>
      <c r="T57" s="12"/>
      <c r="U57" s="12"/>
      <c r="V57" s="86"/>
      <c r="W57" s="86"/>
      <c r="X57" s="86"/>
      <c r="Y57" s="86"/>
      <c r="Z57" s="86"/>
      <c r="AA57" s="88"/>
      <c r="AB57" s="86"/>
      <c r="AC57" s="86"/>
      <c r="AD57" s="86"/>
      <c r="AE57" s="86"/>
      <c r="AF57" s="87"/>
      <c r="AG57" s="12"/>
      <c r="AH57" s="12"/>
      <c r="AI57" s="12"/>
      <c r="AJ57" s="12"/>
      <c r="AK57" s="12"/>
      <c r="AL57" s="12"/>
    </row>
    <row r="58" spans="1:38" ht="14.25" customHeight="1" x14ac:dyDescent="0.25">
      <c r="A58" s="50"/>
      <c r="B58" s="210" t="str">
        <f>B16</f>
        <v>S Bold</v>
      </c>
      <c r="C58" s="210" t="str">
        <f>C16</f>
        <v>Worplesdon</v>
      </c>
      <c r="D58" s="2">
        <f>O16</f>
        <v>387</v>
      </c>
      <c r="E58" s="2">
        <f>SUM(D57:D58)</f>
        <v>773</v>
      </c>
      <c r="F58" s="13">
        <f>RANK(E58,$E$43:$E$64)</f>
        <v>2</v>
      </c>
      <c r="G58" s="13"/>
      <c r="L58" s="50"/>
      <c r="M58" s="193" t="str">
        <f>'B class'!B7</f>
        <v>S Beadle</v>
      </c>
      <c r="N58" s="14">
        <f>'B class'!Q7</f>
        <v>761</v>
      </c>
      <c r="O58" s="131"/>
      <c r="T58" s="12"/>
      <c r="U58" s="12"/>
      <c r="V58" s="86"/>
      <c r="W58" s="88"/>
      <c r="X58" s="86"/>
      <c r="Y58" s="86"/>
      <c r="Z58" s="86"/>
      <c r="AA58" s="88"/>
      <c r="AB58" s="86"/>
      <c r="AC58" s="86"/>
      <c r="AD58" s="86"/>
      <c r="AE58" s="86"/>
      <c r="AF58" s="86"/>
      <c r="AG58" s="12"/>
      <c r="AH58" s="12"/>
      <c r="AI58" s="12"/>
      <c r="AJ58" s="12"/>
      <c r="AK58" s="12"/>
      <c r="AL58" s="12"/>
    </row>
    <row r="59" spans="1:38" ht="13.5" x14ac:dyDescent="0.25">
      <c r="A59" s="119"/>
      <c r="B59" s="154"/>
      <c r="C59" s="94"/>
      <c r="D59" s="4"/>
      <c r="E59" s="4"/>
      <c r="F59" s="10"/>
      <c r="G59" s="10"/>
      <c r="L59" s="50"/>
      <c r="M59" s="193" t="str">
        <f>B7</f>
        <v>G Haley</v>
      </c>
      <c r="N59" s="14">
        <f>Q7</f>
        <v>759</v>
      </c>
      <c r="O59" s="131"/>
      <c r="T59" s="12"/>
      <c r="U59" s="12"/>
      <c r="V59" s="87"/>
      <c r="W59" s="88"/>
      <c r="X59" s="86"/>
      <c r="Y59" s="86"/>
      <c r="Z59" s="87"/>
      <c r="AA59" s="88"/>
      <c r="AB59" s="86"/>
      <c r="AC59" s="86"/>
      <c r="AD59" s="86"/>
      <c r="AE59" s="86"/>
      <c r="AF59" s="86"/>
      <c r="AG59" s="12"/>
      <c r="AH59" s="12"/>
      <c r="AI59" s="12"/>
      <c r="AJ59" s="12"/>
      <c r="AK59" s="12"/>
      <c r="AL59" s="12"/>
    </row>
    <row r="60" spans="1:38" ht="13.5" x14ac:dyDescent="0.25">
      <c r="A60" s="50"/>
      <c r="B60" s="193" t="str">
        <f>'B class'!B6</f>
        <v>T Beadle</v>
      </c>
      <c r="C60" s="193" t="str">
        <f>'B class'!C6</f>
        <v>Ex-Waterlow</v>
      </c>
      <c r="D60" s="14">
        <f>'B class'!O6</f>
        <v>388</v>
      </c>
      <c r="E60" s="131"/>
      <c r="F60" s="138"/>
      <c r="G60" s="138"/>
      <c r="L60" s="50"/>
      <c r="M60" s="210" t="str">
        <f>'B class'!B8</f>
        <v>C Stone</v>
      </c>
      <c r="N60" s="2">
        <f>'B class'!Q8</f>
        <v>766</v>
      </c>
      <c r="O60" s="14">
        <f>SUM(N57:N60)</f>
        <v>3050</v>
      </c>
      <c r="P60" s="13">
        <f>RANK(O60,$O$45:$O$73)</f>
        <v>2</v>
      </c>
      <c r="T60" s="12"/>
      <c r="U60" s="12"/>
      <c r="V60" s="86"/>
      <c r="W60" s="88"/>
      <c r="X60" s="86"/>
      <c r="Y60" s="86"/>
      <c r="Z60" s="86"/>
      <c r="AA60" s="88"/>
      <c r="AB60" s="86"/>
      <c r="AC60" s="86"/>
      <c r="AD60" s="86"/>
      <c r="AE60" s="86"/>
      <c r="AF60" s="86"/>
      <c r="AG60" s="12"/>
      <c r="AH60" s="12"/>
      <c r="AI60" s="12"/>
      <c r="AJ60" s="12"/>
      <c r="AK60" s="12"/>
      <c r="AL60" s="12"/>
    </row>
    <row r="61" spans="1:38" ht="13.5" x14ac:dyDescent="0.25">
      <c r="A61" s="50"/>
      <c r="B61" s="193" t="str">
        <f>'B class'!B7</f>
        <v>S Beadle</v>
      </c>
      <c r="C61" s="193" t="str">
        <f>'B class'!C7</f>
        <v>Ex-Waterlow</v>
      </c>
      <c r="D61" s="14">
        <f>'B class'!O7</f>
        <v>382</v>
      </c>
      <c r="E61" s="2">
        <f>SUM(D60:D61)</f>
        <v>770</v>
      </c>
      <c r="F61" s="13">
        <f>RANK(E61,$E$43:$E$64)</f>
        <v>3</v>
      </c>
      <c r="G61" s="119"/>
      <c r="L61" s="119"/>
      <c r="M61" s="12"/>
      <c r="N61" s="131"/>
      <c r="O61" s="12"/>
      <c r="P61" s="12"/>
      <c r="T61" s="12"/>
      <c r="U61" s="12"/>
      <c r="V61" s="86"/>
      <c r="W61" s="84"/>
      <c r="X61" s="86"/>
      <c r="Y61" s="86"/>
      <c r="Z61" s="86"/>
      <c r="AA61" s="84"/>
      <c r="AB61" s="86"/>
      <c r="AC61" s="86"/>
      <c r="AD61" s="86"/>
      <c r="AE61" s="86"/>
      <c r="AF61" s="86"/>
      <c r="AG61" s="12"/>
      <c r="AH61" s="12"/>
      <c r="AI61" s="12"/>
      <c r="AJ61" s="12"/>
      <c r="AK61" s="12"/>
      <c r="AL61" s="12"/>
    </row>
    <row r="62" spans="1:38" ht="13.5" x14ac:dyDescent="0.25">
      <c r="A62" s="119"/>
      <c r="B62" s="42"/>
      <c r="C62" s="42"/>
      <c r="D62" s="131"/>
      <c r="E62" s="4"/>
      <c r="F62" s="13"/>
      <c r="G62" s="119"/>
      <c r="L62" s="119"/>
      <c r="M62" s="12"/>
      <c r="N62" s="131"/>
      <c r="O62" s="12"/>
      <c r="P62" s="12"/>
      <c r="T62" s="12"/>
      <c r="U62" s="12"/>
      <c r="V62" s="86"/>
      <c r="W62" s="84"/>
      <c r="X62" s="86"/>
      <c r="Y62" s="86"/>
      <c r="Z62" s="86"/>
      <c r="AA62" s="84"/>
      <c r="AB62" s="86"/>
      <c r="AC62" s="86"/>
      <c r="AD62" s="86"/>
      <c r="AE62" s="86"/>
      <c r="AF62" s="86"/>
      <c r="AG62" s="12"/>
      <c r="AH62" s="12"/>
      <c r="AI62" s="12"/>
      <c r="AJ62" s="12"/>
      <c r="AK62" s="12"/>
      <c r="AL62" s="12"/>
    </row>
    <row r="63" spans="1:38" ht="13.5" x14ac:dyDescent="0.25">
      <c r="A63" s="50"/>
      <c r="B63" s="96"/>
      <c r="C63" s="96"/>
      <c r="D63" s="14"/>
      <c r="E63" s="4"/>
      <c r="F63" s="13"/>
      <c r="G63" s="119"/>
      <c r="L63" s="119"/>
      <c r="M63" s="12"/>
      <c r="N63" s="131"/>
      <c r="O63" s="12"/>
      <c r="P63" s="12"/>
      <c r="T63" s="12"/>
      <c r="U63" s="12"/>
      <c r="V63" s="86"/>
      <c r="W63" s="84"/>
      <c r="X63" s="86"/>
      <c r="Y63" s="86"/>
      <c r="Z63" s="86"/>
      <c r="AA63" s="84"/>
      <c r="AB63" s="86"/>
      <c r="AC63" s="86"/>
      <c r="AD63" s="86"/>
      <c r="AE63" s="86"/>
      <c r="AF63" s="86"/>
      <c r="AG63" s="12"/>
      <c r="AH63" s="12"/>
      <c r="AI63" s="12"/>
      <c r="AJ63" s="12"/>
      <c r="AK63" s="12"/>
      <c r="AL63" s="12"/>
    </row>
    <row r="64" spans="1:38" ht="13.5" x14ac:dyDescent="0.25">
      <c r="A64" s="50"/>
      <c r="B64" s="96"/>
      <c r="C64" s="96"/>
      <c r="D64" s="14"/>
      <c r="E64" s="2">
        <f>SUM(D63:D64)</f>
        <v>0</v>
      </c>
      <c r="F64" s="13">
        <f>RANK(E64,$E$43:$E$64)</f>
        <v>8</v>
      </c>
      <c r="G64" s="119"/>
      <c r="L64" s="119"/>
      <c r="M64" s="12"/>
      <c r="N64" s="131"/>
      <c r="O64" s="12"/>
      <c r="P64" s="12"/>
      <c r="T64" s="12"/>
      <c r="U64" s="12"/>
      <c r="V64" s="86"/>
      <c r="W64" s="84"/>
      <c r="X64" s="86"/>
      <c r="Y64" s="86"/>
      <c r="Z64" s="86"/>
      <c r="AA64" s="84"/>
      <c r="AB64" s="86"/>
      <c r="AC64" s="86"/>
      <c r="AD64" s="86"/>
      <c r="AE64" s="86"/>
      <c r="AF64" s="86"/>
      <c r="AG64" s="12"/>
      <c r="AH64" s="12"/>
      <c r="AI64" s="12"/>
      <c r="AJ64" s="12"/>
      <c r="AK64" s="12"/>
      <c r="AL64" s="12"/>
    </row>
    <row r="65" spans="1:38" ht="13.5" x14ac:dyDescent="0.25">
      <c r="A65" s="119"/>
      <c r="B65" s="12"/>
      <c r="C65" s="119"/>
      <c r="D65" s="131"/>
      <c r="E65" s="131"/>
      <c r="F65" s="138"/>
      <c r="G65" s="138"/>
      <c r="L65" s="119"/>
      <c r="M65" s="42"/>
      <c r="N65" s="131"/>
      <c r="O65" s="12"/>
      <c r="P65" s="12"/>
      <c r="T65" s="12"/>
      <c r="U65" s="12"/>
      <c r="V65" s="86"/>
      <c r="W65" s="86"/>
      <c r="X65" s="86"/>
      <c r="Y65" s="86"/>
      <c r="Z65" s="86"/>
      <c r="AA65" s="88"/>
      <c r="AB65" s="86"/>
      <c r="AC65" s="86"/>
      <c r="AD65" s="86"/>
      <c r="AE65" s="86"/>
      <c r="AF65" s="86"/>
      <c r="AG65" s="12"/>
      <c r="AH65" s="12"/>
      <c r="AI65" s="12"/>
      <c r="AJ65" s="12"/>
      <c r="AK65" s="12"/>
      <c r="AL65" s="12"/>
    </row>
    <row r="66" spans="1:38" ht="13.5" x14ac:dyDescent="0.25">
      <c r="A66" s="119"/>
      <c r="B66" s="69" t="s">
        <v>61</v>
      </c>
      <c r="C66" s="42"/>
      <c r="D66" s="131"/>
      <c r="E66" s="131"/>
      <c r="F66" s="138"/>
      <c r="G66" s="138"/>
      <c r="L66" s="119"/>
      <c r="M66" s="42"/>
      <c r="N66" s="131"/>
      <c r="O66" s="12"/>
      <c r="P66" s="12"/>
      <c r="T66" s="12"/>
      <c r="U66" s="12"/>
      <c r="V66" s="86"/>
      <c r="W66" s="88"/>
      <c r="X66" s="86"/>
      <c r="Y66" s="86"/>
      <c r="Z66" s="86"/>
      <c r="AA66" s="88"/>
      <c r="AB66" s="86"/>
      <c r="AC66" s="86"/>
      <c r="AD66" s="86"/>
      <c r="AE66" s="86"/>
      <c r="AF66" s="86"/>
      <c r="AG66" s="12"/>
      <c r="AH66" s="12"/>
      <c r="AI66" s="12"/>
      <c r="AJ66" s="12"/>
      <c r="AK66" s="12"/>
      <c r="AL66" s="12"/>
    </row>
    <row r="67" spans="1:38" ht="13.5" x14ac:dyDescent="0.25">
      <c r="A67" s="119"/>
      <c r="B67" s="42"/>
      <c r="C67" s="42"/>
      <c r="D67" s="131"/>
      <c r="E67" s="131"/>
      <c r="F67" s="119"/>
      <c r="G67" s="119"/>
      <c r="L67" s="119"/>
      <c r="M67" s="42"/>
      <c r="N67" s="131"/>
      <c r="O67" s="12"/>
      <c r="P67" s="12"/>
      <c r="T67" s="12"/>
      <c r="U67" s="12"/>
      <c r="V67" s="86"/>
      <c r="W67" s="88"/>
      <c r="X67" s="86"/>
      <c r="Y67" s="86"/>
      <c r="Z67" s="86"/>
      <c r="AA67" s="88"/>
      <c r="AB67" s="86"/>
      <c r="AC67" s="86"/>
      <c r="AD67" s="86"/>
      <c r="AE67" s="86"/>
      <c r="AF67" s="86"/>
      <c r="AG67" s="12"/>
      <c r="AH67" s="12"/>
      <c r="AI67" s="12"/>
      <c r="AJ67" s="12"/>
      <c r="AK67" s="12"/>
      <c r="AL67" s="12"/>
    </row>
    <row r="68" spans="1:38" ht="13.5" x14ac:dyDescent="0.25">
      <c r="A68" s="50"/>
      <c r="B68" s="128" t="str">
        <f>B6</f>
        <v>A Guilloud</v>
      </c>
      <c r="C68" s="128" t="str">
        <f>C6</f>
        <v>Worplesdon</v>
      </c>
      <c r="D68" s="14">
        <f>Q6</f>
        <v>773</v>
      </c>
      <c r="E68" s="131"/>
      <c r="F68" s="119">
        <f>RANK(D68,$D$68:$D$75)</f>
        <v>2</v>
      </c>
      <c r="G68" s="119"/>
      <c r="L68" s="119"/>
      <c r="M68" s="140"/>
      <c r="N68" s="131"/>
      <c r="O68" s="131"/>
      <c r="P68" s="119"/>
      <c r="T68" s="12"/>
      <c r="U68" s="12"/>
      <c r="V68" s="86"/>
      <c r="W68" s="88"/>
      <c r="X68" s="86"/>
      <c r="Y68" s="86"/>
      <c r="Z68" s="86"/>
      <c r="AA68" s="88"/>
      <c r="AB68" s="86"/>
      <c r="AC68" s="86"/>
      <c r="AD68" s="86"/>
      <c r="AE68" s="86"/>
      <c r="AF68" s="86"/>
      <c r="AG68" s="12"/>
      <c r="AH68" s="12"/>
      <c r="AI68" s="12"/>
      <c r="AJ68" s="12"/>
      <c r="AK68" s="12"/>
      <c r="AL68" s="12"/>
    </row>
    <row r="69" spans="1:38" ht="13.5" x14ac:dyDescent="0.25">
      <c r="A69" s="50"/>
      <c r="B69" s="128" t="str">
        <f>B14</f>
        <v>Miss L Smallbone</v>
      </c>
      <c r="C69" s="128" t="str">
        <f>C14</f>
        <v>East Grinstead</v>
      </c>
      <c r="D69" s="123">
        <f>Q14</f>
        <v>777</v>
      </c>
      <c r="E69" s="139"/>
      <c r="F69" s="119">
        <f t="shared" ref="F69:F75" si="25">RANK(D69,$D$68:$D$75)</f>
        <v>1</v>
      </c>
      <c r="G69" s="119"/>
      <c r="L69" s="119"/>
      <c r="M69" s="12"/>
      <c r="N69" s="131"/>
      <c r="O69" s="12"/>
      <c r="P69" s="12"/>
      <c r="T69" s="12"/>
      <c r="U69" s="12"/>
      <c r="V69" s="86"/>
      <c r="W69" s="84"/>
      <c r="X69" s="86"/>
      <c r="Y69" s="86"/>
      <c r="Z69" s="86"/>
      <c r="AA69" s="84"/>
      <c r="AB69" s="86"/>
      <c r="AC69" s="86"/>
      <c r="AD69" s="86"/>
      <c r="AE69" s="86"/>
      <c r="AF69" s="86"/>
      <c r="AG69" s="12"/>
      <c r="AH69" s="12"/>
      <c r="AI69" s="12"/>
      <c r="AJ69" s="12"/>
      <c r="AK69" s="12"/>
      <c r="AL69" s="12"/>
    </row>
    <row r="70" spans="1:38" ht="13.5" x14ac:dyDescent="0.25">
      <c r="A70" s="50"/>
      <c r="B70" s="41" t="str">
        <f>'B class'!B10</f>
        <v>Miss T Murrin</v>
      </c>
      <c r="C70" s="41" t="str">
        <f>'B class'!C10</f>
        <v>Wellington College</v>
      </c>
      <c r="D70" s="123">
        <f>'B class'!Q10</f>
        <v>742</v>
      </c>
      <c r="E70" s="139"/>
      <c r="F70" s="119">
        <f t="shared" si="25"/>
        <v>6</v>
      </c>
      <c r="G70" s="119"/>
      <c r="K70" s="12"/>
      <c r="L70" s="119"/>
      <c r="M70" s="42"/>
      <c r="N70" s="131"/>
      <c r="O70" s="12"/>
      <c r="P70" s="12"/>
      <c r="T70" s="12"/>
      <c r="U70" s="12"/>
      <c r="V70" s="86"/>
      <c r="W70" s="86"/>
      <c r="X70" s="86"/>
      <c r="Y70" s="86"/>
      <c r="Z70" s="86"/>
      <c r="AA70" s="88"/>
      <c r="AB70" s="86"/>
      <c r="AC70" s="86"/>
      <c r="AD70" s="86"/>
      <c r="AE70" s="86"/>
      <c r="AF70" s="86"/>
      <c r="AG70" s="12"/>
      <c r="AH70" s="12"/>
      <c r="AI70" s="12"/>
      <c r="AJ70" s="12"/>
      <c r="AK70" s="12"/>
      <c r="AL70" s="12"/>
    </row>
    <row r="71" spans="1:38" ht="13.5" x14ac:dyDescent="0.25">
      <c r="A71" s="50"/>
      <c r="B71" s="41" t="str">
        <f>'B class'!B11</f>
        <v>Miss H Grindon</v>
      </c>
      <c r="C71" s="41" t="str">
        <f>'B class'!C11</f>
        <v>Wellington College</v>
      </c>
      <c r="D71" s="123">
        <f>'B class'!Q11</f>
        <v>761</v>
      </c>
      <c r="E71" s="4"/>
      <c r="F71" s="119">
        <f t="shared" si="25"/>
        <v>4</v>
      </c>
      <c r="G71" s="119"/>
      <c r="H71" s="5"/>
      <c r="K71" s="12"/>
      <c r="L71" s="119"/>
      <c r="M71" s="42"/>
      <c r="N71" s="131"/>
      <c r="O71" s="12"/>
      <c r="P71" s="12"/>
      <c r="T71" s="12"/>
      <c r="U71" s="12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12"/>
      <c r="AH71" s="12"/>
      <c r="AI71" s="12"/>
      <c r="AJ71" s="12"/>
      <c r="AK71" s="12"/>
      <c r="AL71" s="12"/>
    </row>
    <row r="72" spans="1:38" ht="13.5" x14ac:dyDescent="0.25">
      <c r="A72" s="50"/>
      <c r="B72" s="96" t="str">
        <f>'C class'!B10</f>
        <v>Miss P Hobbs</v>
      </c>
      <c r="C72" s="96" t="str">
        <f>'C class'!C10</f>
        <v>Wellington College</v>
      </c>
      <c r="D72" s="2">
        <f>'C class'!P10</f>
        <v>750</v>
      </c>
      <c r="E72" s="104"/>
      <c r="F72" s="119">
        <f t="shared" si="25"/>
        <v>5</v>
      </c>
      <c r="G72" s="119"/>
      <c r="H72" s="5"/>
      <c r="K72" s="12"/>
      <c r="L72" s="119"/>
      <c r="M72" s="42"/>
      <c r="N72" s="131"/>
      <c r="O72" s="12"/>
      <c r="P72" s="12"/>
      <c r="T72" s="12"/>
      <c r="U72" s="12"/>
      <c r="V72" s="85"/>
      <c r="W72" s="86"/>
      <c r="X72" s="86"/>
      <c r="Y72" s="86"/>
      <c r="Z72" s="85"/>
      <c r="AA72" s="85"/>
      <c r="AB72" s="85"/>
      <c r="AC72" s="86"/>
      <c r="AD72" s="86"/>
      <c r="AE72" s="86"/>
      <c r="AF72" s="86"/>
      <c r="AG72" s="12"/>
      <c r="AH72" s="12"/>
      <c r="AI72" s="12"/>
      <c r="AJ72" s="12"/>
      <c r="AK72" s="12"/>
      <c r="AL72" s="12"/>
    </row>
    <row r="73" spans="1:38" ht="13.5" x14ac:dyDescent="0.25">
      <c r="A73" s="50"/>
      <c r="B73" s="96" t="str">
        <f>'C class'!B11</f>
        <v>Miss K Harris</v>
      </c>
      <c r="C73" s="96" t="str">
        <f>'C class'!C11</f>
        <v>Wellington College</v>
      </c>
      <c r="D73" s="2">
        <f>'C class'!P11</f>
        <v>728</v>
      </c>
      <c r="E73" s="104"/>
      <c r="F73" s="119">
        <f t="shared" si="25"/>
        <v>7</v>
      </c>
      <c r="G73" s="104"/>
      <c r="H73" s="5"/>
      <c r="K73" s="12"/>
      <c r="L73" s="119"/>
      <c r="M73" s="140"/>
      <c r="N73" s="131"/>
      <c r="O73" s="131"/>
      <c r="P73" s="119"/>
      <c r="T73" s="12"/>
      <c r="U73" s="12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12"/>
      <c r="AH73" s="12"/>
      <c r="AI73" s="12"/>
      <c r="AJ73" s="12"/>
      <c r="AK73" s="12"/>
      <c r="AL73" s="12"/>
    </row>
    <row r="74" spans="1:38" ht="13.5" x14ac:dyDescent="0.25">
      <c r="A74" s="50"/>
      <c r="B74" s="96" t="str">
        <f>'D class'!B10</f>
        <v>S Rance</v>
      </c>
      <c r="C74" s="96" t="str">
        <f>'D class'!C10</f>
        <v>Worplesdon</v>
      </c>
      <c r="D74" s="2">
        <f>'D class'!P9</f>
        <v>637</v>
      </c>
      <c r="E74" s="104"/>
      <c r="F74" s="119">
        <f t="shared" si="25"/>
        <v>8</v>
      </c>
      <c r="G74" s="104"/>
      <c r="H74" s="5"/>
      <c r="T74" s="12"/>
      <c r="U74" s="12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12"/>
      <c r="AH74" s="12"/>
      <c r="AI74" s="12"/>
      <c r="AJ74" s="12"/>
      <c r="AK74" s="12"/>
      <c r="AL74" s="12"/>
    </row>
    <row r="75" spans="1:38" ht="13.5" x14ac:dyDescent="0.25">
      <c r="A75" s="50"/>
      <c r="B75" s="96" t="str">
        <f>Benchrest!B5</f>
        <v>V Robinson</v>
      </c>
      <c r="C75" s="96" t="str">
        <f>Benchrest!C5</f>
        <v>Worplesdon</v>
      </c>
      <c r="D75" s="2">
        <f>Benchrest!P5</f>
        <v>765</v>
      </c>
      <c r="E75" s="104"/>
      <c r="F75" s="119">
        <f t="shared" si="25"/>
        <v>3</v>
      </c>
      <c r="G75" s="104"/>
      <c r="H75" s="5"/>
      <c r="T75" s="12"/>
      <c r="U75" s="12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12"/>
      <c r="AH75" s="12"/>
      <c r="AI75" s="12"/>
      <c r="AJ75" s="12"/>
      <c r="AK75" s="12"/>
      <c r="AL75" s="12"/>
    </row>
    <row r="76" spans="1:38" x14ac:dyDescent="0.2">
      <c r="A76" s="50"/>
      <c r="B76" s="96"/>
      <c r="C76" s="96"/>
      <c r="D76" s="2"/>
      <c r="E76" s="131"/>
      <c r="F76" s="104"/>
      <c r="G76" s="104"/>
      <c r="H76" s="5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</row>
    <row r="77" spans="1:38" x14ac:dyDescent="0.2">
      <c r="A77" s="119"/>
      <c r="B77" s="12"/>
      <c r="C77" s="12"/>
      <c r="D77" s="12"/>
      <c r="E77" s="12"/>
      <c r="F77" s="5"/>
      <c r="G77" s="5"/>
      <c r="H77" s="5"/>
    </row>
    <row r="78" spans="1:38" x14ac:dyDescent="0.2">
      <c r="A78" s="119"/>
      <c r="B78" s="12"/>
      <c r="C78" s="12"/>
      <c r="D78" s="12"/>
      <c r="E78" s="12"/>
      <c r="F78" s="5"/>
      <c r="G78" s="5"/>
      <c r="H78" s="5"/>
    </row>
    <row r="79" spans="1:38" x14ac:dyDescent="0.2">
      <c r="A79" s="119"/>
      <c r="B79" s="12"/>
      <c r="C79" s="12"/>
      <c r="D79" s="12"/>
      <c r="E79" s="12"/>
      <c r="F79" s="5"/>
      <c r="G79" s="5"/>
      <c r="H79" s="5"/>
    </row>
    <row r="80" spans="1:38" x14ac:dyDescent="0.2">
      <c r="A80" s="104"/>
      <c r="B80" s="5"/>
      <c r="C80" s="5"/>
      <c r="D80" s="5"/>
      <c r="E80" s="5"/>
      <c r="F80" s="5"/>
      <c r="G80" s="5"/>
      <c r="H80" s="5"/>
    </row>
    <row r="81" spans="1:8" x14ac:dyDescent="0.2">
      <c r="A81" s="104"/>
      <c r="B81" s="5"/>
      <c r="C81" s="5"/>
      <c r="D81" s="5"/>
      <c r="E81" s="5"/>
      <c r="F81" s="5"/>
      <c r="G81" s="5"/>
      <c r="H81" s="5"/>
    </row>
    <row r="82" spans="1:8" x14ac:dyDescent="0.2">
      <c r="A82" s="104"/>
      <c r="B82" s="5"/>
      <c r="C82" s="5"/>
      <c r="D82" s="5"/>
      <c r="E82" s="5"/>
      <c r="F82" s="5"/>
      <c r="G82" s="5"/>
      <c r="H82" s="5"/>
    </row>
  </sheetData>
  <phoneticPr fontId="0" type="noConversion"/>
  <pageMargins left="0.47244094488188981" right="0.43307086614173229" top="0.98425196850393704" bottom="0.98425196850393704" header="0.51181102362204722" footer="0.51181102362204722"/>
  <pageSetup paperSize="9" scale="92" fitToHeight="5" orientation="landscape" r:id="rId1"/>
  <headerFooter alignWithMargins="0"/>
  <rowBreaks count="1" manualBreakCount="1">
    <brk id="3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pageSetUpPr fitToPage="1"/>
  </sheetPr>
  <dimension ref="A1:R36"/>
  <sheetViews>
    <sheetView zoomScale="92" zoomScaleNormal="92" workbookViewId="0">
      <pane ySplit="4" topLeftCell="A5" activePane="bottomLeft" state="frozen"/>
      <selection pane="bottomLeft" activeCell="B36" sqref="B36"/>
    </sheetView>
  </sheetViews>
  <sheetFormatPr defaultRowHeight="12.75" x14ac:dyDescent="0.2"/>
  <cols>
    <col min="1" max="1" width="4.28515625" style="48" customWidth="1"/>
    <col min="2" max="3" width="17.7109375" customWidth="1"/>
    <col min="4" max="6" width="6.7109375" customWidth="1"/>
    <col min="7" max="7" width="4.28515625" bestFit="1" customWidth="1"/>
    <col min="8" max="8" width="4" bestFit="1" customWidth="1"/>
    <col min="9" max="11" width="7.42578125" customWidth="1"/>
    <col min="12" max="12" width="4" bestFit="1" customWidth="1"/>
    <col min="13" max="15" width="11.28515625" customWidth="1"/>
    <col min="16" max="16" width="4" bestFit="1" customWidth="1"/>
    <col min="17" max="18" width="7.28515625" customWidth="1"/>
  </cols>
  <sheetData>
    <row r="1" spans="1:18" s="102" customFormat="1" ht="20.100000000000001" customHeight="1" x14ac:dyDescent="0.3">
      <c r="A1" s="118"/>
      <c r="B1" s="99" t="s">
        <v>9</v>
      </c>
      <c r="C1" s="100"/>
      <c r="D1" s="117" t="str">
        <f>'A class'!D1</f>
        <v>BERKSHIRE COUNTY Long Range Championship 2021</v>
      </c>
      <c r="E1" s="100"/>
      <c r="F1" s="100"/>
      <c r="G1" s="100"/>
      <c r="H1" s="100"/>
      <c r="I1" s="100"/>
      <c r="J1" s="100"/>
      <c r="K1" s="100"/>
      <c r="L1" s="100"/>
      <c r="M1" s="101"/>
      <c r="N1" s="101"/>
      <c r="O1" s="101"/>
      <c r="P1" s="100"/>
      <c r="Q1" s="100"/>
      <c r="R1" s="100"/>
    </row>
    <row r="2" spans="1:18" x14ac:dyDescent="0.2">
      <c r="A2" s="13"/>
      <c r="M2" s="1"/>
      <c r="N2" s="1"/>
      <c r="O2" s="1"/>
    </row>
    <row r="3" spans="1:18" x14ac:dyDescent="0.2">
      <c r="A3" s="13"/>
      <c r="C3" s="8"/>
      <c r="D3" s="52" t="s">
        <v>35</v>
      </c>
      <c r="E3" s="51"/>
      <c r="F3" s="49" t="s">
        <v>17</v>
      </c>
      <c r="G3" s="131"/>
      <c r="H3" s="9"/>
      <c r="I3" s="55" t="s">
        <v>33</v>
      </c>
      <c r="J3" s="46"/>
      <c r="K3" s="49" t="s">
        <v>17</v>
      </c>
      <c r="L3" s="9"/>
      <c r="M3" s="55" t="s">
        <v>34</v>
      </c>
      <c r="N3" s="46"/>
      <c r="O3" s="50" t="s">
        <v>19</v>
      </c>
      <c r="P3" s="1"/>
      <c r="Q3" s="14" t="s">
        <v>3</v>
      </c>
    </row>
    <row r="4" spans="1:18" x14ac:dyDescent="0.2">
      <c r="A4" s="6" t="s">
        <v>0</v>
      </c>
      <c r="B4" s="2" t="s">
        <v>1</v>
      </c>
      <c r="C4" s="2" t="s">
        <v>2</v>
      </c>
      <c r="D4" s="39" t="s">
        <v>66</v>
      </c>
      <c r="E4" s="39" t="s">
        <v>66</v>
      </c>
      <c r="F4" s="39" t="s">
        <v>66</v>
      </c>
      <c r="G4" s="201"/>
      <c r="H4" s="200"/>
      <c r="I4" s="39" t="s">
        <v>15</v>
      </c>
      <c r="J4" s="39" t="s">
        <v>15</v>
      </c>
      <c r="K4" s="39" t="s">
        <v>15</v>
      </c>
      <c r="L4" s="39"/>
      <c r="M4" s="39" t="s">
        <v>69</v>
      </c>
      <c r="N4" s="39" t="s">
        <v>70</v>
      </c>
      <c r="O4" s="47" t="s">
        <v>18</v>
      </c>
      <c r="Q4" s="6" t="s">
        <v>6</v>
      </c>
      <c r="R4" s="13" t="s">
        <v>11</v>
      </c>
    </row>
    <row r="5" spans="1:18" x14ac:dyDescent="0.2">
      <c r="A5" s="111">
        <v>1</v>
      </c>
      <c r="B5" s="41" t="s">
        <v>80</v>
      </c>
      <c r="C5" s="41" t="s">
        <v>72</v>
      </c>
      <c r="D5" s="206">
        <v>190</v>
      </c>
      <c r="E5" s="203">
        <v>189</v>
      </c>
      <c r="F5" s="40">
        <f t="shared" ref="F5:F18" si="0">SUM(D5:E5)</f>
        <v>379</v>
      </c>
      <c r="G5" s="155"/>
      <c r="H5" s="90">
        <f t="shared" ref="H5:H18" si="1">RANK(F5,$F$5:$F$35)</f>
        <v>6</v>
      </c>
      <c r="I5" s="203">
        <v>192</v>
      </c>
      <c r="J5" s="203">
        <v>190</v>
      </c>
      <c r="K5" s="40">
        <f t="shared" ref="K5:K18" si="2">SUM(I5:J5)</f>
        <v>382</v>
      </c>
      <c r="L5" s="90">
        <f t="shared" ref="L5:L18" si="3">RANK(K5,$K$5:$K$35)</f>
        <v>1</v>
      </c>
      <c r="M5" s="40">
        <f t="shared" ref="M5:M18" si="4">E5</f>
        <v>189</v>
      </c>
      <c r="N5" s="40">
        <f t="shared" ref="N5:N18" si="5">J5</f>
        <v>190</v>
      </c>
      <c r="O5" s="40">
        <f t="shared" ref="O5:O18" si="6">SUM(M5,N5)</f>
        <v>379</v>
      </c>
      <c r="P5" s="90">
        <f t="shared" ref="P5:P18" si="7">RANK(O5,$O$5:$O$35)</f>
        <v>5</v>
      </c>
      <c r="Q5" s="40">
        <f t="shared" ref="Q5:Q18" si="8">SUM(F5,K5)</f>
        <v>761</v>
      </c>
      <c r="R5" s="122">
        <f t="shared" ref="R5:R18" si="9">RANK(Q5,$Q$5:$Q$35)</f>
        <v>3</v>
      </c>
    </row>
    <row r="6" spans="1:18" x14ac:dyDescent="0.2">
      <c r="A6" s="111">
        <v>2</v>
      </c>
      <c r="B6" s="41" t="s">
        <v>81</v>
      </c>
      <c r="C6" s="41" t="s">
        <v>82</v>
      </c>
      <c r="D6" s="203">
        <v>185</v>
      </c>
      <c r="E6" s="203">
        <v>198</v>
      </c>
      <c r="F6" s="40">
        <f t="shared" si="0"/>
        <v>383</v>
      </c>
      <c r="G6" s="155"/>
      <c r="H6" s="90">
        <f t="shared" si="1"/>
        <v>3</v>
      </c>
      <c r="I6" s="203">
        <v>191</v>
      </c>
      <c r="J6" s="203">
        <v>190</v>
      </c>
      <c r="K6" s="40">
        <f t="shared" si="2"/>
        <v>381</v>
      </c>
      <c r="L6" s="90">
        <f t="shared" si="3"/>
        <v>2</v>
      </c>
      <c r="M6" s="40">
        <f t="shared" si="4"/>
        <v>198</v>
      </c>
      <c r="N6" s="40">
        <f t="shared" si="5"/>
        <v>190</v>
      </c>
      <c r="O6" s="40">
        <f t="shared" si="6"/>
        <v>388</v>
      </c>
      <c r="P6" s="90">
        <f t="shared" si="7"/>
        <v>1</v>
      </c>
      <c r="Q6" s="40">
        <f t="shared" si="8"/>
        <v>764</v>
      </c>
      <c r="R6" s="122">
        <f t="shared" si="9"/>
        <v>2</v>
      </c>
    </row>
    <row r="7" spans="1:18" x14ac:dyDescent="0.2">
      <c r="A7" s="111">
        <v>3</v>
      </c>
      <c r="B7" s="41" t="s">
        <v>85</v>
      </c>
      <c r="C7" s="41" t="s">
        <v>82</v>
      </c>
      <c r="D7" s="206">
        <v>191</v>
      </c>
      <c r="E7" s="203">
        <v>192</v>
      </c>
      <c r="F7" s="40">
        <f t="shared" si="0"/>
        <v>383</v>
      </c>
      <c r="G7" s="155"/>
      <c r="H7" s="90">
        <f t="shared" si="1"/>
        <v>3</v>
      </c>
      <c r="I7" s="203">
        <v>188</v>
      </c>
      <c r="J7" s="203">
        <v>190</v>
      </c>
      <c r="K7" s="40">
        <f t="shared" si="2"/>
        <v>378</v>
      </c>
      <c r="L7" s="90">
        <f t="shared" si="3"/>
        <v>4</v>
      </c>
      <c r="M7" s="40">
        <f t="shared" si="4"/>
        <v>192</v>
      </c>
      <c r="N7" s="40">
        <f t="shared" si="5"/>
        <v>190</v>
      </c>
      <c r="O7" s="40">
        <f t="shared" si="6"/>
        <v>382</v>
      </c>
      <c r="P7" s="90">
        <f t="shared" si="7"/>
        <v>2</v>
      </c>
      <c r="Q7" s="40">
        <f t="shared" si="8"/>
        <v>761</v>
      </c>
      <c r="R7" s="122">
        <f t="shared" si="9"/>
        <v>3</v>
      </c>
    </row>
    <row r="8" spans="1:18" x14ac:dyDescent="0.2">
      <c r="A8" s="111">
        <v>4</v>
      </c>
      <c r="B8" s="41" t="s">
        <v>87</v>
      </c>
      <c r="C8" s="41" t="s">
        <v>82</v>
      </c>
      <c r="D8" s="206">
        <v>193</v>
      </c>
      <c r="E8" s="203">
        <v>193</v>
      </c>
      <c r="F8" s="40">
        <f t="shared" si="0"/>
        <v>386</v>
      </c>
      <c r="G8" s="155"/>
      <c r="H8" s="90">
        <f t="shared" si="1"/>
        <v>1</v>
      </c>
      <c r="I8" s="203">
        <v>191</v>
      </c>
      <c r="J8" s="203">
        <v>189</v>
      </c>
      <c r="K8" s="40">
        <f t="shared" si="2"/>
        <v>380</v>
      </c>
      <c r="L8" s="90">
        <f t="shared" si="3"/>
        <v>3</v>
      </c>
      <c r="M8" s="40">
        <f t="shared" si="4"/>
        <v>193</v>
      </c>
      <c r="N8" s="40">
        <f t="shared" si="5"/>
        <v>189</v>
      </c>
      <c r="O8" s="40">
        <f t="shared" si="6"/>
        <v>382</v>
      </c>
      <c r="P8" s="90">
        <f t="shared" si="7"/>
        <v>2</v>
      </c>
      <c r="Q8" s="40">
        <f t="shared" si="8"/>
        <v>766</v>
      </c>
      <c r="R8" s="122">
        <f t="shared" si="9"/>
        <v>1</v>
      </c>
    </row>
    <row r="9" spans="1:18" x14ac:dyDescent="0.2">
      <c r="A9" s="111">
        <v>5</v>
      </c>
      <c r="B9" s="41" t="s">
        <v>103</v>
      </c>
      <c r="C9" s="41" t="s">
        <v>104</v>
      </c>
      <c r="D9" s="207">
        <v>179</v>
      </c>
      <c r="E9" s="205">
        <v>188</v>
      </c>
      <c r="F9" s="40">
        <f t="shared" si="0"/>
        <v>367</v>
      </c>
      <c r="G9" s="155"/>
      <c r="H9" s="90">
        <f t="shared" si="1"/>
        <v>8</v>
      </c>
      <c r="I9" s="205">
        <v>180</v>
      </c>
      <c r="J9" s="205">
        <v>181</v>
      </c>
      <c r="K9" s="40">
        <f t="shared" si="2"/>
        <v>361</v>
      </c>
      <c r="L9" s="90">
        <f t="shared" si="3"/>
        <v>8</v>
      </c>
      <c r="M9" s="40">
        <f t="shared" si="4"/>
        <v>188</v>
      </c>
      <c r="N9" s="40">
        <f t="shared" si="5"/>
        <v>181</v>
      </c>
      <c r="O9" s="40">
        <f t="shared" si="6"/>
        <v>369</v>
      </c>
      <c r="P9" s="90">
        <f t="shared" si="7"/>
        <v>7</v>
      </c>
      <c r="Q9" s="40">
        <f t="shared" si="8"/>
        <v>728</v>
      </c>
      <c r="R9" s="122">
        <f t="shared" si="9"/>
        <v>8</v>
      </c>
    </row>
    <row r="10" spans="1:18" x14ac:dyDescent="0.2">
      <c r="A10" s="111">
        <v>6</v>
      </c>
      <c r="B10" s="41" t="s">
        <v>116</v>
      </c>
      <c r="C10" s="41" t="s">
        <v>117</v>
      </c>
      <c r="D10" s="206">
        <v>192</v>
      </c>
      <c r="E10" s="203">
        <v>183</v>
      </c>
      <c r="F10" s="40">
        <f t="shared" si="0"/>
        <v>375</v>
      </c>
      <c r="G10" s="155"/>
      <c r="H10" s="90">
        <f t="shared" si="1"/>
        <v>7</v>
      </c>
      <c r="I10" s="203">
        <v>185</v>
      </c>
      <c r="J10" s="203">
        <v>182</v>
      </c>
      <c r="K10" s="40">
        <f t="shared" si="2"/>
        <v>367</v>
      </c>
      <c r="L10" s="90">
        <f t="shared" si="3"/>
        <v>7</v>
      </c>
      <c r="M10" s="40">
        <f t="shared" si="4"/>
        <v>183</v>
      </c>
      <c r="N10" s="40">
        <f t="shared" si="5"/>
        <v>182</v>
      </c>
      <c r="O10" s="40">
        <f t="shared" si="6"/>
        <v>365</v>
      </c>
      <c r="P10" s="90">
        <f t="shared" si="7"/>
        <v>8</v>
      </c>
      <c r="Q10" s="40">
        <f t="shared" si="8"/>
        <v>742</v>
      </c>
      <c r="R10" s="122">
        <f t="shared" si="9"/>
        <v>7</v>
      </c>
    </row>
    <row r="11" spans="1:18" x14ac:dyDescent="0.2">
      <c r="A11" s="111">
        <v>7</v>
      </c>
      <c r="B11" s="41" t="s">
        <v>118</v>
      </c>
      <c r="C11" s="41" t="s">
        <v>117</v>
      </c>
      <c r="D11" s="205">
        <v>190</v>
      </c>
      <c r="E11" s="205">
        <v>195</v>
      </c>
      <c r="F11" s="40">
        <f t="shared" si="0"/>
        <v>385</v>
      </c>
      <c r="G11" s="155"/>
      <c r="H11" s="90">
        <f t="shared" si="1"/>
        <v>2</v>
      </c>
      <c r="I11" s="205">
        <v>190</v>
      </c>
      <c r="J11" s="205">
        <v>186</v>
      </c>
      <c r="K11" s="40">
        <f t="shared" si="2"/>
        <v>376</v>
      </c>
      <c r="L11" s="90">
        <f t="shared" si="3"/>
        <v>6</v>
      </c>
      <c r="M11" s="123">
        <f t="shared" si="4"/>
        <v>195</v>
      </c>
      <c r="N11" s="123">
        <f t="shared" si="5"/>
        <v>186</v>
      </c>
      <c r="O11" s="123">
        <f t="shared" si="6"/>
        <v>381</v>
      </c>
      <c r="P11" s="90">
        <f t="shared" si="7"/>
        <v>4</v>
      </c>
      <c r="Q11" s="40">
        <f t="shared" si="8"/>
        <v>761</v>
      </c>
      <c r="R11" s="122">
        <f t="shared" si="9"/>
        <v>3</v>
      </c>
    </row>
    <row r="12" spans="1:18" x14ac:dyDescent="0.2">
      <c r="A12" s="111">
        <v>8</v>
      </c>
      <c r="B12" s="41" t="s">
        <v>122</v>
      </c>
      <c r="C12" s="41" t="s">
        <v>93</v>
      </c>
      <c r="D12" s="151">
        <v>194</v>
      </c>
      <c r="E12" s="40">
        <v>188</v>
      </c>
      <c r="F12" s="40">
        <f t="shared" si="0"/>
        <v>382</v>
      </c>
      <c r="G12" s="155"/>
      <c r="H12" s="90">
        <f t="shared" si="1"/>
        <v>5</v>
      </c>
      <c r="I12" s="40">
        <v>187</v>
      </c>
      <c r="J12" s="40">
        <v>190</v>
      </c>
      <c r="K12" s="40">
        <f t="shared" si="2"/>
        <v>377</v>
      </c>
      <c r="L12" s="90">
        <f t="shared" si="3"/>
        <v>5</v>
      </c>
      <c r="M12" s="40">
        <f t="shared" si="4"/>
        <v>188</v>
      </c>
      <c r="N12" s="40">
        <f t="shared" si="5"/>
        <v>190</v>
      </c>
      <c r="O12" s="40">
        <f t="shared" si="6"/>
        <v>378</v>
      </c>
      <c r="P12" s="90">
        <f t="shared" si="7"/>
        <v>6</v>
      </c>
      <c r="Q12" s="40">
        <f t="shared" si="8"/>
        <v>759</v>
      </c>
      <c r="R12" s="122">
        <f t="shared" si="9"/>
        <v>6</v>
      </c>
    </row>
    <row r="13" spans="1:18" x14ac:dyDescent="0.2">
      <c r="A13" s="111">
        <v>9</v>
      </c>
      <c r="B13" s="41"/>
      <c r="C13" s="41"/>
      <c r="D13" s="40"/>
      <c r="E13" s="40"/>
      <c r="F13" s="40">
        <f t="shared" si="0"/>
        <v>0</v>
      </c>
      <c r="G13" s="155"/>
      <c r="H13" s="90">
        <f t="shared" si="1"/>
        <v>9</v>
      </c>
      <c r="I13" s="40"/>
      <c r="J13" s="152"/>
      <c r="K13" s="40">
        <f t="shared" si="2"/>
        <v>0</v>
      </c>
      <c r="L13" s="90">
        <f t="shared" si="3"/>
        <v>9</v>
      </c>
      <c r="M13" s="40">
        <f t="shared" si="4"/>
        <v>0</v>
      </c>
      <c r="N13" s="40">
        <f t="shared" si="5"/>
        <v>0</v>
      </c>
      <c r="O13" s="40">
        <f t="shared" si="6"/>
        <v>0</v>
      </c>
      <c r="P13" s="90">
        <f t="shared" si="7"/>
        <v>9</v>
      </c>
      <c r="Q13" s="40">
        <f t="shared" si="8"/>
        <v>0</v>
      </c>
      <c r="R13" s="122">
        <f t="shared" si="9"/>
        <v>9</v>
      </c>
    </row>
    <row r="14" spans="1:18" x14ac:dyDescent="0.2">
      <c r="A14" s="111">
        <v>10</v>
      </c>
      <c r="B14" s="41"/>
      <c r="C14" s="41"/>
      <c r="D14" s="152"/>
      <c r="E14" s="40"/>
      <c r="F14" s="40">
        <f t="shared" si="0"/>
        <v>0</v>
      </c>
      <c r="G14" s="155"/>
      <c r="H14" s="90">
        <f t="shared" si="1"/>
        <v>9</v>
      </c>
      <c r="I14" s="40"/>
      <c r="J14" s="152"/>
      <c r="K14" s="40">
        <f t="shared" si="2"/>
        <v>0</v>
      </c>
      <c r="L14" s="90">
        <f t="shared" si="3"/>
        <v>9</v>
      </c>
      <c r="M14" s="40">
        <f t="shared" si="4"/>
        <v>0</v>
      </c>
      <c r="N14" s="40">
        <f t="shared" si="5"/>
        <v>0</v>
      </c>
      <c r="O14" s="40">
        <f t="shared" si="6"/>
        <v>0</v>
      </c>
      <c r="P14" s="90">
        <f t="shared" si="7"/>
        <v>9</v>
      </c>
      <c r="Q14" s="40">
        <f t="shared" si="8"/>
        <v>0</v>
      </c>
      <c r="R14" s="122">
        <f t="shared" si="9"/>
        <v>9</v>
      </c>
    </row>
    <row r="15" spans="1:18" x14ac:dyDescent="0.2">
      <c r="A15" s="111">
        <v>11</v>
      </c>
      <c r="B15" s="41"/>
      <c r="C15" s="41"/>
      <c r="D15" s="152"/>
      <c r="E15" s="40"/>
      <c r="F15" s="40">
        <f t="shared" si="0"/>
        <v>0</v>
      </c>
      <c r="G15" s="155"/>
      <c r="H15" s="90">
        <f t="shared" si="1"/>
        <v>9</v>
      </c>
      <c r="I15" s="40"/>
      <c r="J15" s="152"/>
      <c r="K15" s="40">
        <f t="shared" si="2"/>
        <v>0</v>
      </c>
      <c r="L15" s="90">
        <f t="shared" si="3"/>
        <v>9</v>
      </c>
      <c r="M15" s="40">
        <f t="shared" si="4"/>
        <v>0</v>
      </c>
      <c r="N15" s="40">
        <f t="shared" si="5"/>
        <v>0</v>
      </c>
      <c r="O15" s="40">
        <f t="shared" si="6"/>
        <v>0</v>
      </c>
      <c r="P15" s="90">
        <f t="shared" si="7"/>
        <v>9</v>
      </c>
      <c r="Q15" s="40">
        <f t="shared" si="8"/>
        <v>0</v>
      </c>
      <c r="R15" s="122">
        <f t="shared" si="9"/>
        <v>9</v>
      </c>
    </row>
    <row r="16" spans="1:18" x14ac:dyDescent="0.2">
      <c r="A16" s="111">
        <v>12</v>
      </c>
      <c r="B16" s="41"/>
      <c r="C16" s="41"/>
      <c r="D16" s="152"/>
      <c r="E16" s="40"/>
      <c r="F16" s="40">
        <f t="shared" si="0"/>
        <v>0</v>
      </c>
      <c r="G16" s="155"/>
      <c r="H16" s="90">
        <f t="shared" si="1"/>
        <v>9</v>
      </c>
      <c r="I16" s="40"/>
      <c r="J16" s="152"/>
      <c r="K16" s="40">
        <f t="shared" si="2"/>
        <v>0</v>
      </c>
      <c r="L16" s="90">
        <f t="shared" si="3"/>
        <v>9</v>
      </c>
      <c r="M16" s="40">
        <f t="shared" si="4"/>
        <v>0</v>
      </c>
      <c r="N16" s="40">
        <f t="shared" si="5"/>
        <v>0</v>
      </c>
      <c r="O16" s="40">
        <f t="shared" si="6"/>
        <v>0</v>
      </c>
      <c r="P16" s="90">
        <f t="shared" si="7"/>
        <v>9</v>
      </c>
      <c r="Q16" s="40">
        <f t="shared" si="8"/>
        <v>0</v>
      </c>
      <c r="R16" s="122">
        <f t="shared" si="9"/>
        <v>9</v>
      </c>
    </row>
    <row r="17" spans="1:18" x14ac:dyDescent="0.2">
      <c r="A17" s="111">
        <v>13</v>
      </c>
      <c r="B17" s="41"/>
      <c r="C17" s="41"/>
      <c r="D17" s="40"/>
      <c r="E17" s="40"/>
      <c r="F17" s="40">
        <f t="shared" si="0"/>
        <v>0</v>
      </c>
      <c r="G17" s="155"/>
      <c r="H17" s="90">
        <f t="shared" si="1"/>
        <v>9</v>
      </c>
      <c r="I17" s="40"/>
      <c r="J17" s="40"/>
      <c r="K17" s="40">
        <f t="shared" si="2"/>
        <v>0</v>
      </c>
      <c r="L17" s="90">
        <f t="shared" si="3"/>
        <v>9</v>
      </c>
      <c r="M17" s="40">
        <f t="shared" si="4"/>
        <v>0</v>
      </c>
      <c r="N17" s="40">
        <f t="shared" si="5"/>
        <v>0</v>
      </c>
      <c r="O17" s="40">
        <f t="shared" si="6"/>
        <v>0</v>
      </c>
      <c r="P17" s="90">
        <f t="shared" si="7"/>
        <v>9</v>
      </c>
      <c r="Q17" s="40">
        <f t="shared" si="8"/>
        <v>0</v>
      </c>
      <c r="R17" s="122">
        <f t="shared" si="9"/>
        <v>9</v>
      </c>
    </row>
    <row r="18" spans="1:18" x14ac:dyDescent="0.2">
      <c r="A18" s="111">
        <v>14</v>
      </c>
      <c r="B18" s="41"/>
      <c r="C18" s="41"/>
      <c r="D18" s="40"/>
      <c r="E18" s="40"/>
      <c r="F18" s="40">
        <f t="shared" si="0"/>
        <v>0</v>
      </c>
      <c r="G18" s="155"/>
      <c r="H18" s="90">
        <f t="shared" si="1"/>
        <v>9</v>
      </c>
      <c r="I18" s="40"/>
      <c r="J18" s="40"/>
      <c r="K18" s="40">
        <f t="shared" si="2"/>
        <v>0</v>
      </c>
      <c r="L18" s="90">
        <f t="shared" si="3"/>
        <v>9</v>
      </c>
      <c r="M18" s="40">
        <f t="shared" si="4"/>
        <v>0</v>
      </c>
      <c r="N18" s="40">
        <f t="shared" si="5"/>
        <v>0</v>
      </c>
      <c r="O18" s="40">
        <f t="shared" si="6"/>
        <v>0</v>
      </c>
      <c r="P18" s="90">
        <f t="shared" si="7"/>
        <v>9</v>
      </c>
      <c r="Q18" s="40">
        <f t="shared" si="8"/>
        <v>0</v>
      </c>
      <c r="R18" s="122">
        <f t="shared" si="9"/>
        <v>9</v>
      </c>
    </row>
    <row r="19" spans="1:18" x14ac:dyDescent="0.2">
      <c r="A19" s="111">
        <v>15</v>
      </c>
      <c r="B19" s="41"/>
      <c r="C19" s="41"/>
      <c r="D19" s="40"/>
      <c r="E19" s="40"/>
      <c r="F19" s="40">
        <f t="shared" ref="F19:F30" si="10">SUM(D19:E19)</f>
        <v>0</v>
      </c>
      <c r="G19" s="155"/>
      <c r="H19" s="90">
        <f t="shared" ref="H19:H34" si="11">RANK(F19,$F$5:$F$35)</f>
        <v>9</v>
      </c>
      <c r="I19" s="40"/>
      <c r="J19" s="40"/>
      <c r="K19" s="40">
        <f t="shared" ref="K19:K30" si="12">SUM(I19:J19)</f>
        <v>0</v>
      </c>
      <c r="L19" s="90">
        <f t="shared" ref="L19:L34" si="13">RANK(K19,$K$5:$K$35)</f>
        <v>9</v>
      </c>
      <c r="M19" s="40">
        <f t="shared" ref="M19:M30" si="14">E19</f>
        <v>0</v>
      </c>
      <c r="N19" s="40">
        <f t="shared" ref="N19:N30" si="15">J19</f>
        <v>0</v>
      </c>
      <c r="O19" s="40">
        <f t="shared" ref="O19:O34" si="16">SUM(M19,N19)</f>
        <v>0</v>
      </c>
      <c r="P19" s="90">
        <f t="shared" ref="P19:P34" si="17">RANK(O19,$O$5:$O$35)</f>
        <v>9</v>
      </c>
      <c r="Q19" s="40">
        <f t="shared" ref="Q19:Q30" si="18">SUM(F19,K19)</f>
        <v>0</v>
      </c>
      <c r="R19" s="122">
        <f t="shared" ref="R19:R34" si="19">RANK(Q19,$Q$5:$Q$35)</f>
        <v>9</v>
      </c>
    </row>
    <row r="20" spans="1:18" x14ac:dyDescent="0.2">
      <c r="A20" s="111">
        <v>16</v>
      </c>
      <c r="B20" s="41"/>
      <c r="C20" s="41"/>
      <c r="D20" s="40"/>
      <c r="E20" s="40"/>
      <c r="F20" s="40">
        <f t="shared" si="10"/>
        <v>0</v>
      </c>
      <c r="G20" s="155"/>
      <c r="H20" s="90">
        <f t="shared" si="11"/>
        <v>9</v>
      </c>
      <c r="I20" s="40"/>
      <c r="J20" s="40"/>
      <c r="K20" s="40">
        <f t="shared" si="12"/>
        <v>0</v>
      </c>
      <c r="L20" s="90">
        <f t="shared" si="13"/>
        <v>9</v>
      </c>
      <c r="M20" s="40">
        <f t="shared" si="14"/>
        <v>0</v>
      </c>
      <c r="N20" s="40">
        <f t="shared" si="15"/>
        <v>0</v>
      </c>
      <c r="O20" s="40">
        <f t="shared" si="16"/>
        <v>0</v>
      </c>
      <c r="P20" s="90">
        <f t="shared" si="17"/>
        <v>9</v>
      </c>
      <c r="Q20" s="40">
        <f t="shared" si="18"/>
        <v>0</v>
      </c>
      <c r="R20" s="122">
        <f t="shared" si="19"/>
        <v>9</v>
      </c>
    </row>
    <row r="21" spans="1:18" x14ac:dyDescent="0.2">
      <c r="A21" s="111">
        <v>17</v>
      </c>
      <c r="B21" s="41"/>
      <c r="C21" s="41"/>
      <c r="D21" s="40"/>
      <c r="E21" s="40"/>
      <c r="F21" s="40">
        <f t="shared" si="10"/>
        <v>0</v>
      </c>
      <c r="G21" s="155"/>
      <c r="H21" s="90">
        <f t="shared" si="11"/>
        <v>9</v>
      </c>
      <c r="I21" s="40"/>
      <c r="J21" s="40"/>
      <c r="K21" s="40">
        <f t="shared" si="12"/>
        <v>0</v>
      </c>
      <c r="L21" s="90">
        <f t="shared" si="13"/>
        <v>9</v>
      </c>
      <c r="M21" s="40">
        <f t="shared" si="14"/>
        <v>0</v>
      </c>
      <c r="N21" s="40">
        <f t="shared" si="15"/>
        <v>0</v>
      </c>
      <c r="O21" s="40">
        <f t="shared" si="16"/>
        <v>0</v>
      </c>
      <c r="P21" s="90">
        <f t="shared" si="17"/>
        <v>9</v>
      </c>
      <c r="Q21" s="40">
        <f t="shared" si="18"/>
        <v>0</v>
      </c>
      <c r="R21" s="122">
        <f t="shared" si="19"/>
        <v>9</v>
      </c>
    </row>
    <row r="22" spans="1:18" x14ac:dyDescent="0.2">
      <c r="A22" s="111">
        <v>18</v>
      </c>
      <c r="B22" s="41"/>
      <c r="C22" s="41"/>
      <c r="D22" s="40"/>
      <c r="E22" s="40"/>
      <c r="F22" s="40">
        <f t="shared" si="10"/>
        <v>0</v>
      </c>
      <c r="G22" s="155"/>
      <c r="H22" s="90">
        <f t="shared" si="11"/>
        <v>9</v>
      </c>
      <c r="I22" s="40"/>
      <c r="J22" s="40"/>
      <c r="K22" s="40">
        <f t="shared" si="12"/>
        <v>0</v>
      </c>
      <c r="L22" s="90">
        <f t="shared" si="13"/>
        <v>9</v>
      </c>
      <c r="M22" s="40">
        <f t="shared" si="14"/>
        <v>0</v>
      </c>
      <c r="N22" s="40">
        <f t="shared" si="15"/>
        <v>0</v>
      </c>
      <c r="O22" s="40">
        <f t="shared" si="16"/>
        <v>0</v>
      </c>
      <c r="P22" s="90">
        <f t="shared" si="17"/>
        <v>9</v>
      </c>
      <c r="Q22" s="40">
        <f t="shared" si="18"/>
        <v>0</v>
      </c>
      <c r="R22" s="122">
        <f t="shared" si="19"/>
        <v>9</v>
      </c>
    </row>
    <row r="23" spans="1:18" x14ac:dyDescent="0.2">
      <c r="A23" s="111">
        <v>19</v>
      </c>
      <c r="B23" s="41"/>
      <c r="C23" s="41"/>
      <c r="D23" s="40"/>
      <c r="E23" s="40"/>
      <c r="F23" s="40">
        <f t="shared" si="10"/>
        <v>0</v>
      </c>
      <c r="G23" s="155"/>
      <c r="H23" s="90">
        <f t="shared" si="11"/>
        <v>9</v>
      </c>
      <c r="I23" s="40"/>
      <c r="J23" s="40"/>
      <c r="K23" s="40">
        <f t="shared" si="12"/>
        <v>0</v>
      </c>
      <c r="L23" s="90">
        <f t="shared" si="13"/>
        <v>9</v>
      </c>
      <c r="M23" s="40">
        <f t="shared" si="14"/>
        <v>0</v>
      </c>
      <c r="N23" s="40">
        <f t="shared" si="15"/>
        <v>0</v>
      </c>
      <c r="O23" s="40">
        <f t="shared" si="16"/>
        <v>0</v>
      </c>
      <c r="P23" s="90">
        <f t="shared" si="17"/>
        <v>9</v>
      </c>
      <c r="Q23" s="40">
        <f t="shared" si="18"/>
        <v>0</v>
      </c>
      <c r="R23" s="122">
        <f t="shared" si="19"/>
        <v>9</v>
      </c>
    </row>
    <row r="24" spans="1:18" x14ac:dyDescent="0.2">
      <c r="A24" s="111">
        <v>20</v>
      </c>
      <c r="B24" s="41"/>
      <c r="C24" s="41"/>
      <c r="D24" s="40"/>
      <c r="E24" s="40"/>
      <c r="F24" s="40">
        <f t="shared" si="10"/>
        <v>0</v>
      </c>
      <c r="G24" s="155"/>
      <c r="H24" s="90">
        <f t="shared" si="11"/>
        <v>9</v>
      </c>
      <c r="I24" s="40"/>
      <c r="J24" s="40"/>
      <c r="K24" s="40">
        <f t="shared" si="12"/>
        <v>0</v>
      </c>
      <c r="L24" s="90">
        <f t="shared" si="13"/>
        <v>9</v>
      </c>
      <c r="M24" s="40">
        <f t="shared" si="14"/>
        <v>0</v>
      </c>
      <c r="N24" s="40">
        <f t="shared" si="15"/>
        <v>0</v>
      </c>
      <c r="O24" s="40">
        <f t="shared" si="16"/>
        <v>0</v>
      </c>
      <c r="P24" s="90">
        <f t="shared" si="17"/>
        <v>9</v>
      </c>
      <c r="Q24" s="40">
        <f t="shared" si="18"/>
        <v>0</v>
      </c>
      <c r="R24" s="122">
        <f t="shared" si="19"/>
        <v>9</v>
      </c>
    </row>
    <row r="25" spans="1:18" x14ac:dyDescent="0.2">
      <c r="A25" s="111">
        <v>21</v>
      </c>
      <c r="B25" s="3"/>
      <c r="C25" s="3"/>
      <c r="D25" s="40"/>
      <c r="E25" s="40"/>
      <c r="F25" s="40">
        <f t="shared" si="10"/>
        <v>0</v>
      </c>
      <c r="G25" s="155"/>
      <c r="H25" s="90">
        <f t="shared" si="11"/>
        <v>9</v>
      </c>
      <c r="I25" s="40"/>
      <c r="J25" s="40"/>
      <c r="K25" s="40">
        <f t="shared" si="12"/>
        <v>0</v>
      </c>
      <c r="L25" s="90">
        <f t="shared" si="13"/>
        <v>9</v>
      </c>
      <c r="M25" s="40">
        <f t="shared" si="14"/>
        <v>0</v>
      </c>
      <c r="N25" s="40">
        <f t="shared" si="15"/>
        <v>0</v>
      </c>
      <c r="O25" s="40">
        <f t="shared" si="16"/>
        <v>0</v>
      </c>
      <c r="P25" s="90">
        <f t="shared" si="17"/>
        <v>9</v>
      </c>
      <c r="Q25" s="40">
        <f t="shared" si="18"/>
        <v>0</v>
      </c>
      <c r="R25" s="122">
        <f t="shared" si="19"/>
        <v>9</v>
      </c>
    </row>
    <row r="26" spans="1:18" x14ac:dyDescent="0.2">
      <c r="A26" s="111">
        <v>22</v>
      </c>
      <c r="B26" s="3"/>
      <c r="C26" s="3"/>
      <c r="D26" s="40"/>
      <c r="E26" s="41"/>
      <c r="F26" s="40">
        <f t="shared" si="10"/>
        <v>0</v>
      </c>
      <c r="G26" s="155"/>
      <c r="H26" s="90">
        <f t="shared" si="11"/>
        <v>9</v>
      </c>
      <c r="I26" s="41"/>
      <c r="J26" s="41"/>
      <c r="K26" s="40">
        <f t="shared" si="12"/>
        <v>0</v>
      </c>
      <c r="L26" s="90">
        <f t="shared" si="13"/>
        <v>9</v>
      </c>
      <c r="M26" s="40">
        <f t="shared" si="14"/>
        <v>0</v>
      </c>
      <c r="N26" s="40">
        <f t="shared" si="15"/>
        <v>0</v>
      </c>
      <c r="O26" s="40">
        <f t="shared" si="16"/>
        <v>0</v>
      </c>
      <c r="P26" s="90">
        <f t="shared" si="17"/>
        <v>9</v>
      </c>
      <c r="Q26" s="40">
        <f t="shared" si="18"/>
        <v>0</v>
      </c>
      <c r="R26" s="122">
        <f t="shared" si="19"/>
        <v>9</v>
      </c>
    </row>
    <row r="27" spans="1:18" x14ac:dyDescent="0.2">
      <c r="A27" s="111">
        <v>23</v>
      </c>
      <c r="B27" s="3"/>
      <c r="C27" s="3"/>
      <c r="D27" s="41"/>
      <c r="E27" s="41"/>
      <c r="F27" s="40">
        <f t="shared" si="10"/>
        <v>0</v>
      </c>
      <c r="G27" s="155"/>
      <c r="H27" s="90">
        <f t="shared" si="11"/>
        <v>9</v>
      </c>
      <c r="I27" s="41"/>
      <c r="J27" s="41"/>
      <c r="K27" s="40">
        <f t="shared" si="12"/>
        <v>0</v>
      </c>
      <c r="L27" s="90">
        <f t="shared" si="13"/>
        <v>9</v>
      </c>
      <c r="M27" s="40">
        <f t="shared" si="14"/>
        <v>0</v>
      </c>
      <c r="N27" s="40">
        <f t="shared" si="15"/>
        <v>0</v>
      </c>
      <c r="O27" s="40">
        <f t="shared" si="16"/>
        <v>0</v>
      </c>
      <c r="P27" s="90">
        <f t="shared" si="17"/>
        <v>9</v>
      </c>
      <c r="Q27" s="40">
        <f t="shared" si="18"/>
        <v>0</v>
      </c>
      <c r="R27" s="122">
        <f t="shared" si="19"/>
        <v>9</v>
      </c>
    </row>
    <row r="28" spans="1:18" x14ac:dyDescent="0.2">
      <c r="A28" s="111">
        <v>24</v>
      </c>
      <c r="B28" s="3"/>
      <c r="C28" s="3"/>
      <c r="D28" s="41"/>
      <c r="E28" s="41"/>
      <c r="F28" s="40">
        <f t="shared" si="10"/>
        <v>0</v>
      </c>
      <c r="G28" s="155"/>
      <c r="H28" s="90">
        <f t="shared" si="11"/>
        <v>9</v>
      </c>
      <c r="I28" s="41"/>
      <c r="J28" s="41"/>
      <c r="K28" s="40">
        <f t="shared" si="12"/>
        <v>0</v>
      </c>
      <c r="L28" s="90">
        <f t="shared" si="13"/>
        <v>9</v>
      </c>
      <c r="M28" s="40">
        <f t="shared" si="14"/>
        <v>0</v>
      </c>
      <c r="N28" s="40">
        <f t="shared" si="15"/>
        <v>0</v>
      </c>
      <c r="O28" s="40">
        <f t="shared" si="16"/>
        <v>0</v>
      </c>
      <c r="P28" s="90">
        <f t="shared" si="17"/>
        <v>9</v>
      </c>
      <c r="Q28" s="40">
        <f t="shared" si="18"/>
        <v>0</v>
      </c>
      <c r="R28" s="122">
        <f t="shared" si="19"/>
        <v>9</v>
      </c>
    </row>
    <row r="29" spans="1:18" x14ac:dyDescent="0.2">
      <c r="A29" s="112">
        <v>25</v>
      </c>
      <c r="B29" s="3"/>
      <c r="C29" s="3"/>
      <c r="D29" s="41"/>
      <c r="E29" s="43"/>
      <c r="F29" s="40">
        <f t="shared" si="10"/>
        <v>0</v>
      </c>
      <c r="G29" s="155"/>
      <c r="H29" s="90">
        <f t="shared" si="11"/>
        <v>9</v>
      </c>
      <c r="I29" s="43"/>
      <c r="J29" s="43"/>
      <c r="K29" s="40">
        <f t="shared" si="12"/>
        <v>0</v>
      </c>
      <c r="L29" s="90">
        <f t="shared" si="13"/>
        <v>9</v>
      </c>
      <c r="M29" s="44">
        <f t="shared" si="14"/>
        <v>0</v>
      </c>
      <c r="N29" s="44">
        <f t="shared" si="15"/>
        <v>0</v>
      </c>
      <c r="O29" s="40">
        <f t="shared" si="16"/>
        <v>0</v>
      </c>
      <c r="P29" s="90">
        <f t="shared" si="17"/>
        <v>9</v>
      </c>
      <c r="Q29" s="40">
        <f t="shared" si="18"/>
        <v>0</v>
      </c>
      <c r="R29" s="122">
        <f t="shared" si="19"/>
        <v>9</v>
      </c>
    </row>
    <row r="30" spans="1:18" x14ac:dyDescent="0.2">
      <c r="A30" s="111">
        <v>26</v>
      </c>
      <c r="B30" s="3"/>
      <c r="C30" s="3"/>
      <c r="D30" s="43"/>
      <c r="E30" s="45"/>
      <c r="F30" s="40">
        <f t="shared" si="10"/>
        <v>0</v>
      </c>
      <c r="G30" s="155"/>
      <c r="H30" s="90">
        <f t="shared" si="11"/>
        <v>9</v>
      </c>
      <c r="I30" s="41"/>
      <c r="J30" s="41"/>
      <c r="K30" s="40">
        <f t="shared" si="12"/>
        <v>0</v>
      </c>
      <c r="L30" s="90">
        <f t="shared" si="13"/>
        <v>9</v>
      </c>
      <c r="M30" s="40">
        <f t="shared" si="14"/>
        <v>0</v>
      </c>
      <c r="N30" s="40">
        <f t="shared" si="15"/>
        <v>0</v>
      </c>
      <c r="O30" s="40">
        <f t="shared" si="16"/>
        <v>0</v>
      </c>
      <c r="P30" s="90">
        <f t="shared" si="17"/>
        <v>9</v>
      </c>
      <c r="Q30" s="40">
        <f t="shared" si="18"/>
        <v>0</v>
      </c>
      <c r="R30" s="122">
        <f t="shared" si="19"/>
        <v>9</v>
      </c>
    </row>
    <row r="31" spans="1:18" x14ac:dyDescent="0.2">
      <c r="A31" s="111">
        <v>27</v>
      </c>
      <c r="B31" s="41"/>
      <c r="C31" s="41"/>
      <c r="D31" s="41"/>
      <c r="E31" s="38"/>
      <c r="F31" s="40">
        <f>SUM(D31:E31)</f>
        <v>0</v>
      </c>
      <c r="G31" s="155"/>
      <c r="H31" s="90">
        <f t="shared" si="11"/>
        <v>9</v>
      </c>
      <c r="I31" s="41"/>
      <c r="J31" s="41"/>
      <c r="K31" s="40">
        <f>SUM(I31:J31)</f>
        <v>0</v>
      </c>
      <c r="L31" s="90">
        <f t="shared" si="13"/>
        <v>9</v>
      </c>
      <c r="M31" s="40">
        <f>E31</f>
        <v>0</v>
      </c>
      <c r="N31" s="40">
        <f>J31</f>
        <v>0</v>
      </c>
      <c r="O31" s="40">
        <f t="shared" si="16"/>
        <v>0</v>
      </c>
      <c r="P31" s="90">
        <f t="shared" si="17"/>
        <v>9</v>
      </c>
      <c r="Q31" s="40">
        <f>SUM(F31,K31)</f>
        <v>0</v>
      </c>
      <c r="R31" s="122">
        <f t="shared" si="19"/>
        <v>9</v>
      </c>
    </row>
    <row r="32" spans="1:18" x14ac:dyDescent="0.2">
      <c r="A32" s="111">
        <v>28</v>
      </c>
      <c r="B32" s="3"/>
      <c r="C32" s="3"/>
      <c r="D32" s="3"/>
      <c r="E32" s="38"/>
      <c r="F32" s="40">
        <f>SUM(D32:E32)</f>
        <v>0</v>
      </c>
      <c r="G32" s="155"/>
      <c r="H32" s="90">
        <f t="shared" si="11"/>
        <v>9</v>
      </c>
      <c r="I32" s="41"/>
      <c r="J32" s="41"/>
      <c r="K32" s="40">
        <f>SUM(I32:J32)</f>
        <v>0</v>
      </c>
      <c r="L32" s="90">
        <f t="shared" si="13"/>
        <v>9</v>
      </c>
      <c r="M32" s="40">
        <f>E32</f>
        <v>0</v>
      </c>
      <c r="N32" s="40">
        <f>J32</f>
        <v>0</v>
      </c>
      <c r="O32" s="40">
        <f t="shared" si="16"/>
        <v>0</v>
      </c>
      <c r="P32" s="90">
        <f t="shared" si="17"/>
        <v>9</v>
      </c>
      <c r="Q32" s="40">
        <f>SUM(F32,K32)</f>
        <v>0</v>
      </c>
      <c r="R32" s="122">
        <f t="shared" si="19"/>
        <v>9</v>
      </c>
    </row>
    <row r="33" spans="1:18" x14ac:dyDescent="0.2">
      <c r="A33" s="111">
        <v>29</v>
      </c>
      <c r="B33" s="41"/>
      <c r="C33" s="41"/>
      <c r="D33" s="3"/>
      <c r="E33" s="38"/>
      <c r="F33" s="40">
        <f>SUM(D33:E33)</f>
        <v>0</v>
      </c>
      <c r="G33" s="155"/>
      <c r="H33" s="90">
        <f t="shared" si="11"/>
        <v>9</v>
      </c>
      <c r="I33" s="41"/>
      <c r="J33" s="41"/>
      <c r="K33" s="40">
        <f>SUM(I33:J33)</f>
        <v>0</v>
      </c>
      <c r="L33" s="90">
        <f t="shared" si="13"/>
        <v>9</v>
      </c>
      <c r="M33" s="40">
        <f>E33</f>
        <v>0</v>
      </c>
      <c r="N33" s="40">
        <f>J33</f>
        <v>0</v>
      </c>
      <c r="O33" s="40">
        <f t="shared" si="16"/>
        <v>0</v>
      </c>
      <c r="P33" s="90">
        <f t="shared" si="17"/>
        <v>9</v>
      </c>
      <c r="Q33" s="40">
        <f>SUM(F33,K33)</f>
        <v>0</v>
      </c>
      <c r="R33" s="122">
        <f t="shared" si="19"/>
        <v>9</v>
      </c>
    </row>
    <row r="34" spans="1:18" x14ac:dyDescent="0.2">
      <c r="A34" s="111">
        <v>30</v>
      </c>
      <c r="B34" s="3"/>
      <c r="C34" s="3"/>
      <c r="D34" s="3"/>
      <c r="E34" s="38"/>
      <c r="F34" s="40">
        <f>SUM(D34:E34)</f>
        <v>0</v>
      </c>
      <c r="G34" s="168"/>
      <c r="H34" s="167">
        <f t="shared" si="11"/>
        <v>9</v>
      </c>
      <c r="I34" s="41"/>
      <c r="J34" s="41"/>
      <c r="K34" s="40">
        <f>SUM(I34:J34)</f>
        <v>0</v>
      </c>
      <c r="L34" s="167">
        <f t="shared" si="13"/>
        <v>9</v>
      </c>
      <c r="M34" s="40">
        <f>E34</f>
        <v>0</v>
      </c>
      <c r="N34" s="40">
        <f>J34</f>
        <v>0</v>
      </c>
      <c r="O34" s="40">
        <f t="shared" si="16"/>
        <v>0</v>
      </c>
      <c r="P34" s="167">
        <f t="shared" si="17"/>
        <v>9</v>
      </c>
      <c r="Q34" s="40">
        <f>SUM(F34,K34)</f>
        <v>0</v>
      </c>
      <c r="R34" s="47">
        <f t="shared" si="19"/>
        <v>9</v>
      </c>
    </row>
    <row r="35" spans="1:18" s="5" customFormat="1" x14ac:dyDescent="0.2">
      <c r="A35" s="119"/>
      <c r="E35" s="10"/>
      <c r="F35" s="155"/>
      <c r="G35" s="155"/>
      <c r="H35" s="119"/>
      <c r="I35" s="94"/>
      <c r="J35" s="94"/>
      <c r="K35" s="155"/>
      <c r="L35" s="119"/>
      <c r="M35" s="155"/>
      <c r="N35" s="155"/>
      <c r="O35" s="155"/>
      <c r="P35" s="119"/>
      <c r="Q35" s="155"/>
      <c r="R35" s="119"/>
    </row>
    <row r="36" spans="1:18" x14ac:dyDescent="0.2">
      <c r="D36" s="5"/>
    </row>
  </sheetData>
  <phoneticPr fontId="0" type="noConversion"/>
  <pageMargins left="0.39370078740157483" right="0.43307086614173229" top="0.98425196850393704" bottom="0.98425196850393704" header="0.51181102362204722" footer="0.51181102362204722"/>
  <pageSetup paperSize="9" scale="96" fitToHeight="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A1:Q71"/>
  <sheetViews>
    <sheetView zoomScale="95" zoomScaleNormal="95" workbookViewId="0">
      <pane ySplit="4" topLeftCell="A5" activePane="bottomLeft" state="frozen"/>
      <selection pane="bottomLeft" activeCell="B37" sqref="B37"/>
    </sheetView>
  </sheetViews>
  <sheetFormatPr defaultRowHeight="12.75" x14ac:dyDescent="0.2"/>
  <cols>
    <col min="1" max="1" width="4.28515625" style="48" customWidth="1"/>
    <col min="2" max="3" width="17.7109375" customWidth="1"/>
    <col min="4" max="6" width="6.7109375" customWidth="1"/>
    <col min="7" max="7" width="4" bestFit="1" customWidth="1"/>
    <col min="8" max="10" width="7.42578125" customWidth="1"/>
    <col min="11" max="11" width="4" bestFit="1" customWidth="1"/>
    <col min="12" max="14" width="11.28515625" customWidth="1"/>
    <col min="15" max="15" width="4" bestFit="1" customWidth="1"/>
    <col min="16" max="16" width="7.28515625" customWidth="1"/>
    <col min="17" max="17" width="7.28515625" style="82" customWidth="1"/>
  </cols>
  <sheetData>
    <row r="1" spans="1:17" ht="20.100000000000001" customHeight="1" x14ac:dyDescent="0.3">
      <c r="A1" s="118"/>
      <c r="B1" s="105" t="s">
        <v>46</v>
      </c>
      <c r="C1" s="100"/>
      <c r="D1" s="117" t="str">
        <f>'A class'!D1</f>
        <v>BERKSHIRE COUNTY Long Range Championship 2021</v>
      </c>
      <c r="E1" s="100"/>
      <c r="F1" s="100"/>
      <c r="G1" s="100"/>
      <c r="H1" s="100"/>
      <c r="I1" s="100"/>
      <c r="J1" s="100"/>
      <c r="K1" s="100"/>
      <c r="L1" s="101"/>
      <c r="M1" s="101"/>
      <c r="N1" s="9"/>
      <c r="O1" s="8"/>
      <c r="P1" s="8"/>
      <c r="Q1" s="109"/>
    </row>
    <row r="2" spans="1:17" ht="12.75" customHeight="1" x14ac:dyDescent="0.25">
      <c r="A2" s="106"/>
      <c r="B2" s="100"/>
      <c r="C2" s="102"/>
      <c r="D2" s="102"/>
      <c r="E2" s="102"/>
      <c r="F2" s="102"/>
      <c r="G2" s="102"/>
      <c r="H2" s="102"/>
      <c r="I2" s="102"/>
      <c r="J2" s="102"/>
      <c r="K2" s="102"/>
      <c r="L2" s="107"/>
      <c r="M2" s="107"/>
      <c r="N2" s="1"/>
    </row>
    <row r="3" spans="1:17" ht="12.75" customHeight="1" x14ac:dyDescent="0.2">
      <c r="A3" s="13"/>
      <c r="C3" s="8"/>
      <c r="D3" s="56" t="s">
        <v>32</v>
      </c>
      <c r="E3" s="54"/>
      <c r="F3" s="49" t="s">
        <v>17</v>
      </c>
      <c r="G3" s="9"/>
      <c r="H3" s="55" t="s">
        <v>33</v>
      </c>
      <c r="I3" s="46"/>
      <c r="J3" s="49" t="s">
        <v>17</v>
      </c>
      <c r="K3" s="9"/>
      <c r="L3" s="55" t="s">
        <v>36</v>
      </c>
      <c r="M3" s="46"/>
      <c r="N3" s="50" t="s">
        <v>19</v>
      </c>
      <c r="O3" s="1"/>
      <c r="P3" s="14" t="s">
        <v>37</v>
      </c>
    </row>
    <row r="4" spans="1:17" x14ac:dyDescent="0.2">
      <c r="A4" s="6" t="s">
        <v>0</v>
      </c>
      <c r="B4" s="2" t="s">
        <v>1</v>
      </c>
      <c r="C4" s="2" t="s">
        <v>2</v>
      </c>
      <c r="D4" s="39" t="s">
        <v>66</v>
      </c>
      <c r="E4" s="39" t="s">
        <v>66</v>
      </c>
      <c r="F4" s="39" t="s">
        <v>66</v>
      </c>
      <c r="G4" s="39"/>
      <c r="H4" s="39" t="s">
        <v>15</v>
      </c>
      <c r="I4" s="39" t="s">
        <v>15</v>
      </c>
      <c r="J4" s="39" t="s">
        <v>15</v>
      </c>
      <c r="K4" s="39"/>
      <c r="L4" s="39" t="s">
        <v>69</v>
      </c>
      <c r="M4" s="39" t="s">
        <v>70</v>
      </c>
      <c r="N4" s="47" t="s">
        <v>18</v>
      </c>
      <c r="P4" s="6" t="s">
        <v>6</v>
      </c>
      <c r="Q4" s="13" t="s">
        <v>11</v>
      </c>
    </row>
    <row r="5" spans="1:17" x14ac:dyDescent="0.2">
      <c r="A5" s="92">
        <v>1</v>
      </c>
      <c r="B5" s="96" t="s">
        <v>83</v>
      </c>
      <c r="C5" s="96" t="s">
        <v>84</v>
      </c>
      <c r="D5" s="205">
        <v>187</v>
      </c>
      <c r="E5" s="205">
        <v>189</v>
      </c>
      <c r="F5" s="123">
        <f>SUM(D5:E5)</f>
        <v>376</v>
      </c>
      <c r="G5" s="90">
        <f t="shared" ref="G5:G11" si="0">RANK(F5,$F$5:$F$35)</f>
        <v>2</v>
      </c>
      <c r="H5" s="205">
        <v>188</v>
      </c>
      <c r="I5" s="205">
        <v>186</v>
      </c>
      <c r="J5" s="123">
        <f t="shared" ref="J5:J13" si="1">SUM(H5:I5)</f>
        <v>374</v>
      </c>
      <c r="K5" s="90">
        <f t="shared" ref="K5:K11" si="2">RANK(J5,$J$5:$J$35)</f>
        <v>1</v>
      </c>
      <c r="L5" s="123">
        <f t="shared" ref="L5:L13" si="3">E5</f>
        <v>189</v>
      </c>
      <c r="M5" s="123">
        <f t="shared" ref="M5:M13" si="4">I5</f>
        <v>186</v>
      </c>
      <c r="N5" s="123">
        <f t="shared" ref="N5:N13" si="5">SUM(L5,M5)</f>
        <v>375</v>
      </c>
      <c r="O5" s="90">
        <f t="shared" ref="O5:O15" si="6">RANK(N5,$N$5:$N$35)</f>
        <v>1</v>
      </c>
      <c r="P5" s="123">
        <f t="shared" ref="P5:P12" si="7">SUM(F5,J5)</f>
        <v>750</v>
      </c>
      <c r="Q5" s="122">
        <f t="shared" ref="Q5:Q12" si="8">RANK(P5,$P$5:$P$35)</f>
        <v>1</v>
      </c>
    </row>
    <row r="6" spans="1:17" x14ac:dyDescent="0.2">
      <c r="A6" s="92">
        <v>2</v>
      </c>
      <c r="B6" s="96" t="s">
        <v>95</v>
      </c>
      <c r="C6" s="96" t="s">
        <v>96</v>
      </c>
      <c r="D6" s="205">
        <v>173</v>
      </c>
      <c r="E6" s="205">
        <v>182</v>
      </c>
      <c r="F6" s="123">
        <f>SUM(D6:E6)</f>
        <v>355</v>
      </c>
      <c r="G6" s="90">
        <f t="shared" si="0"/>
        <v>7</v>
      </c>
      <c r="H6" s="205">
        <v>175</v>
      </c>
      <c r="I6" s="205">
        <v>185</v>
      </c>
      <c r="J6" s="123">
        <f t="shared" si="1"/>
        <v>360</v>
      </c>
      <c r="K6" s="90">
        <f t="shared" si="2"/>
        <v>5</v>
      </c>
      <c r="L6" s="123">
        <f t="shared" si="3"/>
        <v>182</v>
      </c>
      <c r="M6" s="123">
        <f t="shared" si="4"/>
        <v>185</v>
      </c>
      <c r="N6" s="123">
        <f t="shared" si="5"/>
        <v>367</v>
      </c>
      <c r="O6" s="90">
        <f t="shared" si="6"/>
        <v>4</v>
      </c>
      <c r="P6" s="123">
        <f t="shared" si="7"/>
        <v>715</v>
      </c>
      <c r="Q6" s="122">
        <f t="shared" si="8"/>
        <v>7</v>
      </c>
    </row>
    <row r="7" spans="1:17" s="5" customFormat="1" x14ac:dyDescent="0.2">
      <c r="A7" s="92">
        <v>3</v>
      </c>
      <c r="B7" s="96" t="s">
        <v>98</v>
      </c>
      <c r="C7" s="96" t="s">
        <v>72</v>
      </c>
      <c r="D7" s="123">
        <v>182</v>
      </c>
      <c r="E7" s="123">
        <v>188</v>
      </c>
      <c r="F7" s="123">
        <f>SUM(D7:E7)</f>
        <v>370</v>
      </c>
      <c r="G7" s="90">
        <f t="shared" si="0"/>
        <v>4</v>
      </c>
      <c r="H7" s="123">
        <v>178</v>
      </c>
      <c r="I7" s="123">
        <v>178</v>
      </c>
      <c r="J7" s="123">
        <f t="shared" si="1"/>
        <v>356</v>
      </c>
      <c r="K7" s="90">
        <f t="shared" si="2"/>
        <v>6</v>
      </c>
      <c r="L7" s="159">
        <f t="shared" si="3"/>
        <v>188</v>
      </c>
      <c r="M7" s="159">
        <f t="shared" si="4"/>
        <v>178</v>
      </c>
      <c r="N7" s="159">
        <f t="shared" si="5"/>
        <v>366</v>
      </c>
      <c r="O7" s="90">
        <f t="shared" si="6"/>
        <v>5</v>
      </c>
      <c r="P7" s="159">
        <f t="shared" si="7"/>
        <v>726</v>
      </c>
      <c r="Q7" s="122">
        <f t="shared" si="8"/>
        <v>5</v>
      </c>
    </row>
    <row r="8" spans="1:17" x14ac:dyDescent="0.2">
      <c r="A8" s="158">
        <v>4</v>
      </c>
      <c r="B8" s="96" t="s">
        <v>107</v>
      </c>
      <c r="C8" s="96" t="s">
        <v>72</v>
      </c>
      <c r="D8" s="123">
        <v>184</v>
      </c>
      <c r="E8" s="123">
        <v>187</v>
      </c>
      <c r="F8" s="123">
        <f t="shared" ref="F8:F13" si="9">SUM(D8:E8)</f>
        <v>371</v>
      </c>
      <c r="G8" s="90">
        <f t="shared" si="0"/>
        <v>3</v>
      </c>
      <c r="H8" s="123">
        <v>177</v>
      </c>
      <c r="I8" s="123">
        <v>172</v>
      </c>
      <c r="J8" s="123">
        <f t="shared" si="1"/>
        <v>349</v>
      </c>
      <c r="K8" s="90">
        <f t="shared" si="2"/>
        <v>7</v>
      </c>
      <c r="L8" s="123">
        <f t="shared" si="3"/>
        <v>187</v>
      </c>
      <c r="M8" s="123">
        <f t="shared" si="4"/>
        <v>172</v>
      </c>
      <c r="N8" s="123">
        <f t="shared" si="5"/>
        <v>359</v>
      </c>
      <c r="O8" s="90">
        <f t="shared" si="6"/>
        <v>7</v>
      </c>
      <c r="P8" s="123">
        <f t="shared" si="7"/>
        <v>720</v>
      </c>
      <c r="Q8" s="122">
        <f t="shared" si="8"/>
        <v>6</v>
      </c>
    </row>
    <row r="9" spans="1:17" x14ac:dyDescent="0.2">
      <c r="A9" s="92">
        <v>5</v>
      </c>
      <c r="B9" s="96" t="s">
        <v>105</v>
      </c>
      <c r="C9" s="96" t="s">
        <v>106</v>
      </c>
      <c r="D9" s="123">
        <v>184</v>
      </c>
      <c r="E9" s="123">
        <v>185</v>
      </c>
      <c r="F9" s="123">
        <f t="shared" si="9"/>
        <v>369</v>
      </c>
      <c r="G9" s="90">
        <f t="shared" si="0"/>
        <v>5</v>
      </c>
      <c r="H9" s="123">
        <v>183</v>
      </c>
      <c r="I9" s="123">
        <v>183</v>
      </c>
      <c r="J9" s="123">
        <f t="shared" si="1"/>
        <v>366</v>
      </c>
      <c r="K9" s="90">
        <f t="shared" si="2"/>
        <v>3</v>
      </c>
      <c r="L9" s="123">
        <f t="shared" si="3"/>
        <v>185</v>
      </c>
      <c r="M9" s="123">
        <f t="shared" si="4"/>
        <v>183</v>
      </c>
      <c r="N9" s="123">
        <f t="shared" si="5"/>
        <v>368</v>
      </c>
      <c r="O9" s="90">
        <f t="shared" si="6"/>
        <v>3</v>
      </c>
      <c r="P9" s="123">
        <f t="shared" si="7"/>
        <v>735</v>
      </c>
      <c r="Q9" s="122">
        <f t="shared" si="8"/>
        <v>3</v>
      </c>
    </row>
    <row r="10" spans="1:17" x14ac:dyDescent="0.2">
      <c r="A10" s="92">
        <v>6</v>
      </c>
      <c r="B10" s="96" t="s">
        <v>119</v>
      </c>
      <c r="C10" s="96" t="s">
        <v>117</v>
      </c>
      <c r="D10" s="123">
        <v>192</v>
      </c>
      <c r="E10" s="123">
        <v>187</v>
      </c>
      <c r="F10" s="123">
        <f t="shared" si="9"/>
        <v>379</v>
      </c>
      <c r="G10" s="90">
        <f t="shared" si="0"/>
        <v>1</v>
      </c>
      <c r="H10" s="123">
        <v>188</v>
      </c>
      <c r="I10" s="123">
        <v>183</v>
      </c>
      <c r="J10" s="123">
        <f t="shared" si="1"/>
        <v>371</v>
      </c>
      <c r="K10" s="90">
        <f t="shared" si="2"/>
        <v>2</v>
      </c>
      <c r="L10" s="123">
        <f t="shared" si="3"/>
        <v>187</v>
      </c>
      <c r="M10" s="123">
        <f t="shared" si="4"/>
        <v>183</v>
      </c>
      <c r="N10" s="123">
        <f t="shared" si="5"/>
        <v>370</v>
      </c>
      <c r="O10" s="90">
        <f t="shared" si="6"/>
        <v>2</v>
      </c>
      <c r="P10" s="123">
        <f t="shared" si="7"/>
        <v>750</v>
      </c>
      <c r="Q10" s="122">
        <f t="shared" si="8"/>
        <v>1</v>
      </c>
    </row>
    <row r="11" spans="1:17" x14ac:dyDescent="0.2">
      <c r="A11" s="92">
        <v>7</v>
      </c>
      <c r="B11" s="96" t="s">
        <v>120</v>
      </c>
      <c r="C11" s="96" t="s">
        <v>117</v>
      </c>
      <c r="D11" s="123">
        <v>185</v>
      </c>
      <c r="E11" s="123">
        <v>181</v>
      </c>
      <c r="F11" s="123">
        <f t="shared" si="9"/>
        <v>366</v>
      </c>
      <c r="G11" s="90">
        <f t="shared" si="0"/>
        <v>6</v>
      </c>
      <c r="H11" s="123">
        <v>179</v>
      </c>
      <c r="I11" s="191">
        <v>183</v>
      </c>
      <c r="J11" s="123">
        <f t="shared" si="1"/>
        <v>362</v>
      </c>
      <c r="K11" s="90">
        <f t="shared" si="2"/>
        <v>4</v>
      </c>
      <c r="L11" s="123">
        <f t="shared" si="3"/>
        <v>181</v>
      </c>
      <c r="M11" s="123">
        <f t="shared" si="4"/>
        <v>183</v>
      </c>
      <c r="N11" s="123">
        <f t="shared" si="5"/>
        <v>364</v>
      </c>
      <c r="O11" s="90">
        <f t="shared" si="6"/>
        <v>6</v>
      </c>
      <c r="P11" s="127">
        <f t="shared" si="7"/>
        <v>728</v>
      </c>
      <c r="Q11" s="122">
        <f t="shared" si="8"/>
        <v>4</v>
      </c>
    </row>
    <row r="12" spans="1:17" x14ac:dyDescent="0.2">
      <c r="A12" s="92">
        <v>8</v>
      </c>
      <c r="B12" s="96" t="s">
        <v>128</v>
      </c>
      <c r="C12" s="96" t="s">
        <v>128</v>
      </c>
      <c r="D12" s="40"/>
      <c r="E12" s="40"/>
      <c r="F12" s="123">
        <f t="shared" si="9"/>
        <v>0</v>
      </c>
      <c r="G12" s="90">
        <f t="shared" ref="G12:G35" si="10">RANK(F12,$F$5:$F$35)</f>
        <v>8</v>
      </c>
      <c r="H12" s="123"/>
      <c r="I12" s="123"/>
      <c r="J12" s="123">
        <f t="shared" si="1"/>
        <v>0</v>
      </c>
      <c r="K12" s="90">
        <f t="shared" ref="K12:K35" si="11">RANK(J12,$J$5:$J$35)</f>
        <v>8</v>
      </c>
      <c r="L12" s="123">
        <f t="shared" si="3"/>
        <v>0</v>
      </c>
      <c r="M12" s="123">
        <f t="shared" si="4"/>
        <v>0</v>
      </c>
      <c r="N12" s="123">
        <f t="shared" si="5"/>
        <v>0</v>
      </c>
      <c r="O12" s="90">
        <f t="shared" si="6"/>
        <v>8</v>
      </c>
      <c r="P12" s="123">
        <f t="shared" si="7"/>
        <v>0</v>
      </c>
      <c r="Q12" s="122">
        <f t="shared" si="8"/>
        <v>8</v>
      </c>
    </row>
    <row r="13" spans="1:17" x14ac:dyDescent="0.2">
      <c r="A13" s="92">
        <v>9</v>
      </c>
      <c r="B13" s="96"/>
      <c r="C13" s="96"/>
      <c r="D13" s="150"/>
      <c r="E13" s="150"/>
      <c r="F13" s="123">
        <f t="shared" si="9"/>
        <v>0</v>
      </c>
      <c r="G13" s="90">
        <f t="shared" si="10"/>
        <v>8</v>
      </c>
      <c r="H13" s="150"/>
      <c r="I13" s="150"/>
      <c r="J13" s="123">
        <f t="shared" si="1"/>
        <v>0</v>
      </c>
      <c r="K13" s="90">
        <f t="shared" si="11"/>
        <v>8</v>
      </c>
      <c r="L13" s="123">
        <f t="shared" si="3"/>
        <v>0</v>
      </c>
      <c r="M13" s="123">
        <f t="shared" si="4"/>
        <v>0</v>
      </c>
      <c r="N13" s="123">
        <f t="shared" si="5"/>
        <v>0</v>
      </c>
      <c r="O13" s="90">
        <f t="shared" si="6"/>
        <v>8</v>
      </c>
      <c r="P13" s="123">
        <f t="shared" ref="P13:P30" si="12">SUM(F13,J13)</f>
        <v>0</v>
      </c>
      <c r="Q13" s="122">
        <f t="shared" ref="Q13:Q35" si="13">RANK(P13,$P$5:$P$35)</f>
        <v>8</v>
      </c>
    </row>
    <row r="14" spans="1:17" x14ac:dyDescent="0.2">
      <c r="A14" s="92">
        <v>10</v>
      </c>
      <c r="B14" s="96"/>
      <c r="C14" s="96"/>
      <c r="D14" s="123"/>
      <c r="E14" s="123"/>
      <c r="F14" s="123">
        <f t="shared" ref="F14:F30" si="14">SUM(D14:E14)</f>
        <v>0</v>
      </c>
      <c r="G14" s="90">
        <f t="shared" si="10"/>
        <v>8</v>
      </c>
      <c r="H14" s="123"/>
      <c r="I14" s="123"/>
      <c r="J14" s="123">
        <f t="shared" ref="J14:J30" si="15">SUM(H14:I14)</f>
        <v>0</v>
      </c>
      <c r="K14" s="90">
        <f t="shared" si="11"/>
        <v>8</v>
      </c>
      <c r="L14" s="123">
        <f t="shared" ref="L14:L30" si="16">E14</f>
        <v>0</v>
      </c>
      <c r="M14" s="123">
        <f t="shared" ref="M14:M30" si="17">I14</f>
        <v>0</v>
      </c>
      <c r="N14" s="123">
        <f t="shared" ref="N14:N35" si="18">SUM(L14,M14)</f>
        <v>0</v>
      </c>
      <c r="O14" s="90">
        <f t="shared" si="6"/>
        <v>8</v>
      </c>
      <c r="P14" s="123">
        <f t="shared" si="12"/>
        <v>0</v>
      </c>
      <c r="Q14" s="122">
        <f t="shared" si="13"/>
        <v>8</v>
      </c>
    </row>
    <row r="15" spans="1:17" x14ac:dyDescent="0.2">
      <c r="A15" s="92">
        <v>11</v>
      </c>
      <c r="B15" s="3"/>
      <c r="C15" s="3"/>
      <c r="D15" s="123"/>
      <c r="E15" s="123"/>
      <c r="F15" s="123">
        <f t="shared" si="14"/>
        <v>0</v>
      </c>
      <c r="G15" s="90">
        <f t="shared" si="10"/>
        <v>8</v>
      </c>
      <c r="H15" s="123"/>
      <c r="I15" s="123"/>
      <c r="J15" s="123">
        <f t="shared" si="15"/>
        <v>0</v>
      </c>
      <c r="K15" s="90">
        <f t="shared" si="11"/>
        <v>8</v>
      </c>
      <c r="L15" s="123">
        <f t="shared" si="16"/>
        <v>0</v>
      </c>
      <c r="M15" s="123">
        <f t="shared" si="17"/>
        <v>0</v>
      </c>
      <c r="N15" s="123">
        <f t="shared" si="18"/>
        <v>0</v>
      </c>
      <c r="O15" s="90">
        <f t="shared" si="6"/>
        <v>8</v>
      </c>
      <c r="P15" s="123">
        <f t="shared" si="12"/>
        <v>0</v>
      </c>
      <c r="Q15" s="122">
        <f t="shared" si="13"/>
        <v>8</v>
      </c>
    </row>
    <row r="16" spans="1:17" x14ac:dyDescent="0.2">
      <c r="A16" s="92">
        <v>12</v>
      </c>
      <c r="B16" s="3"/>
      <c r="C16" s="3"/>
      <c r="D16" s="123"/>
      <c r="E16" s="123"/>
      <c r="F16" s="123">
        <f t="shared" si="14"/>
        <v>0</v>
      </c>
      <c r="G16" s="90">
        <f t="shared" si="10"/>
        <v>8</v>
      </c>
      <c r="H16" s="123"/>
      <c r="I16" s="123"/>
      <c r="J16" s="123">
        <f t="shared" si="15"/>
        <v>0</v>
      </c>
      <c r="K16" s="90">
        <f t="shared" si="11"/>
        <v>8</v>
      </c>
      <c r="L16" s="123">
        <f t="shared" si="16"/>
        <v>0</v>
      </c>
      <c r="M16" s="123">
        <f t="shared" si="17"/>
        <v>0</v>
      </c>
      <c r="N16" s="123">
        <f t="shared" si="18"/>
        <v>0</v>
      </c>
      <c r="O16" s="90">
        <f t="shared" ref="O16:O35" si="19">RANK(N16,$N$5:$N$35)</f>
        <v>8</v>
      </c>
      <c r="P16" s="123">
        <f t="shared" si="12"/>
        <v>0</v>
      </c>
      <c r="Q16" s="122">
        <f t="shared" si="13"/>
        <v>8</v>
      </c>
    </row>
    <row r="17" spans="1:17" x14ac:dyDescent="0.2">
      <c r="A17" s="92">
        <v>13</v>
      </c>
      <c r="B17" s="3"/>
      <c r="C17" s="3"/>
      <c r="D17" s="123"/>
      <c r="E17" s="123"/>
      <c r="F17" s="123">
        <f t="shared" si="14"/>
        <v>0</v>
      </c>
      <c r="G17" s="90">
        <f t="shared" si="10"/>
        <v>8</v>
      </c>
      <c r="H17" s="123"/>
      <c r="I17" s="123"/>
      <c r="J17" s="123">
        <f t="shared" si="15"/>
        <v>0</v>
      </c>
      <c r="K17" s="90">
        <f t="shared" si="11"/>
        <v>8</v>
      </c>
      <c r="L17" s="123">
        <f t="shared" si="16"/>
        <v>0</v>
      </c>
      <c r="M17" s="123">
        <f t="shared" si="17"/>
        <v>0</v>
      </c>
      <c r="N17" s="123">
        <f t="shared" si="18"/>
        <v>0</v>
      </c>
      <c r="O17" s="90">
        <f t="shared" si="19"/>
        <v>8</v>
      </c>
      <c r="P17" s="123">
        <f t="shared" si="12"/>
        <v>0</v>
      </c>
      <c r="Q17" s="122">
        <f t="shared" si="13"/>
        <v>8</v>
      </c>
    </row>
    <row r="18" spans="1:17" ht="12.6" customHeight="1" x14ac:dyDescent="0.2">
      <c r="A18" s="92">
        <v>14</v>
      </c>
      <c r="B18" s="3"/>
      <c r="C18" s="3"/>
      <c r="D18" s="123"/>
      <c r="E18" s="123"/>
      <c r="F18" s="123">
        <f t="shared" si="14"/>
        <v>0</v>
      </c>
      <c r="G18" s="90">
        <f t="shared" si="10"/>
        <v>8</v>
      </c>
      <c r="H18" s="123"/>
      <c r="I18" s="123"/>
      <c r="J18" s="123">
        <f t="shared" si="15"/>
        <v>0</v>
      </c>
      <c r="K18" s="90">
        <f t="shared" si="11"/>
        <v>8</v>
      </c>
      <c r="L18" s="123">
        <f t="shared" si="16"/>
        <v>0</v>
      </c>
      <c r="M18" s="123">
        <f t="shared" si="17"/>
        <v>0</v>
      </c>
      <c r="N18" s="123">
        <f t="shared" si="18"/>
        <v>0</v>
      </c>
      <c r="O18" s="90">
        <f t="shared" si="19"/>
        <v>8</v>
      </c>
      <c r="P18" s="123">
        <f t="shared" si="12"/>
        <v>0</v>
      </c>
      <c r="Q18" s="122">
        <f t="shared" si="13"/>
        <v>8</v>
      </c>
    </row>
    <row r="19" spans="1:17" x14ac:dyDescent="0.2">
      <c r="A19" s="92">
        <v>15</v>
      </c>
      <c r="B19" s="3"/>
      <c r="C19" s="3"/>
      <c r="D19" s="123"/>
      <c r="E19" s="123"/>
      <c r="F19" s="123">
        <f t="shared" si="14"/>
        <v>0</v>
      </c>
      <c r="G19" s="90">
        <f t="shared" si="10"/>
        <v>8</v>
      </c>
      <c r="H19" s="123"/>
      <c r="I19" s="123"/>
      <c r="J19" s="123">
        <f t="shared" si="15"/>
        <v>0</v>
      </c>
      <c r="K19" s="90">
        <f t="shared" si="11"/>
        <v>8</v>
      </c>
      <c r="L19" s="123">
        <f t="shared" si="16"/>
        <v>0</v>
      </c>
      <c r="M19" s="123">
        <f t="shared" si="17"/>
        <v>0</v>
      </c>
      <c r="N19" s="123">
        <f t="shared" si="18"/>
        <v>0</v>
      </c>
      <c r="O19" s="90">
        <f t="shared" si="19"/>
        <v>8</v>
      </c>
      <c r="P19" s="123">
        <f t="shared" si="12"/>
        <v>0</v>
      </c>
      <c r="Q19" s="122">
        <f t="shared" si="13"/>
        <v>8</v>
      </c>
    </row>
    <row r="20" spans="1:17" x14ac:dyDescent="0.2">
      <c r="A20" s="92">
        <v>16</v>
      </c>
      <c r="B20" s="3"/>
      <c r="D20" s="123"/>
      <c r="E20" s="123"/>
      <c r="F20" s="123">
        <f t="shared" si="14"/>
        <v>0</v>
      </c>
      <c r="G20" s="90">
        <f t="shared" si="10"/>
        <v>8</v>
      </c>
      <c r="H20" s="123"/>
      <c r="I20" s="123"/>
      <c r="J20" s="123">
        <f t="shared" si="15"/>
        <v>0</v>
      </c>
      <c r="K20" s="90">
        <f t="shared" si="11"/>
        <v>8</v>
      </c>
      <c r="L20" s="123">
        <f>E20</f>
        <v>0</v>
      </c>
      <c r="M20" s="123">
        <f t="shared" si="17"/>
        <v>0</v>
      </c>
      <c r="N20" s="123">
        <f t="shared" si="18"/>
        <v>0</v>
      </c>
      <c r="O20" s="90">
        <f t="shared" si="19"/>
        <v>8</v>
      </c>
      <c r="P20" s="123">
        <f t="shared" si="12"/>
        <v>0</v>
      </c>
      <c r="Q20" s="122">
        <f t="shared" si="13"/>
        <v>8</v>
      </c>
    </row>
    <row r="21" spans="1:17" x14ac:dyDescent="0.2">
      <c r="A21" s="92">
        <v>17</v>
      </c>
      <c r="B21" s="96"/>
      <c r="C21" s="96"/>
      <c r="D21" s="123"/>
      <c r="E21" s="123"/>
      <c r="F21" s="123">
        <f t="shared" si="14"/>
        <v>0</v>
      </c>
      <c r="G21" s="90">
        <f t="shared" si="10"/>
        <v>8</v>
      </c>
      <c r="H21" s="123"/>
      <c r="I21" s="123"/>
      <c r="J21" s="123">
        <f t="shared" si="15"/>
        <v>0</v>
      </c>
      <c r="K21" s="90">
        <f t="shared" si="11"/>
        <v>8</v>
      </c>
      <c r="L21" s="123">
        <f t="shared" si="16"/>
        <v>0</v>
      </c>
      <c r="M21" s="123">
        <f t="shared" si="17"/>
        <v>0</v>
      </c>
      <c r="N21" s="123">
        <f t="shared" si="18"/>
        <v>0</v>
      </c>
      <c r="O21" s="90">
        <f t="shared" si="19"/>
        <v>8</v>
      </c>
      <c r="P21" s="123">
        <f t="shared" si="12"/>
        <v>0</v>
      </c>
      <c r="Q21" s="122">
        <f t="shared" si="13"/>
        <v>8</v>
      </c>
    </row>
    <row r="22" spans="1:17" x14ac:dyDescent="0.2">
      <c r="A22" s="92">
        <v>18</v>
      </c>
      <c r="B22" s="96"/>
      <c r="C22" s="96"/>
      <c r="D22" s="123"/>
      <c r="E22" s="123"/>
      <c r="F22" s="123">
        <f t="shared" si="14"/>
        <v>0</v>
      </c>
      <c r="G22" s="90">
        <f t="shared" si="10"/>
        <v>8</v>
      </c>
      <c r="H22" s="123"/>
      <c r="I22" s="123"/>
      <c r="J22" s="123">
        <f t="shared" si="15"/>
        <v>0</v>
      </c>
      <c r="K22" s="90">
        <f t="shared" si="11"/>
        <v>8</v>
      </c>
      <c r="L22" s="123">
        <f t="shared" si="16"/>
        <v>0</v>
      </c>
      <c r="M22" s="123">
        <f t="shared" si="17"/>
        <v>0</v>
      </c>
      <c r="N22" s="123">
        <f t="shared" si="18"/>
        <v>0</v>
      </c>
      <c r="O22" s="90">
        <f t="shared" si="19"/>
        <v>8</v>
      </c>
      <c r="P22" s="123">
        <f t="shared" si="12"/>
        <v>0</v>
      </c>
      <c r="Q22" s="122">
        <f t="shared" si="13"/>
        <v>8</v>
      </c>
    </row>
    <row r="23" spans="1:17" x14ac:dyDescent="0.2">
      <c r="A23" s="92">
        <v>19</v>
      </c>
      <c r="B23" s="96"/>
      <c r="C23" s="96"/>
      <c r="D23" s="123"/>
      <c r="E23" s="123"/>
      <c r="F23" s="123">
        <f t="shared" si="14"/>
        <v>0</v>
      </c>
      <c r="G23" s="90">
        <f t="shared" si="10"/>
        <v>8</v>
      </c>
      <c r="H23" s="123"/>
      <c r="I23" s="123"/>
      <c r="J23" s="123">
        <f t="shared" si="15"/>
        <v>0</v>
      </c>
      <c r="K23" s="90">
        <f t="shared" si="11"/>
        <v>8</v>
      </c>
      <c r="L23" s="123">
        <f t="shared" si="16"/>
        <v>0</v>
      </c>
      <c r="M23" s="123">
        <f t="shared" si="17"/>
        <v>0</v>
      </c>
      <c r="N23" s="123">
        <f t="shared" si="18"/>
        <v>0</v>
      </c>
      <c r="O23" s="90">
        <f t="shared" si="19"/>
        <v>8</v>
      </c>
      <c r="P23" s="123">
        <f t="shared" si="12"/>
        <v>0</v>
      </c>
      <c r="Q23" s="122">
        <f t="shared" si="13"/>
        <v>8</v>
      </c>
    </row>
    <row r="24" spans="1:17" x14ac:dyDescent="0.2">
      <c r="A24" s="92">
        <v>20</v>
      </c>
      <c r="B24" s="96"/>
      <c r="C24" s="96"/>
      <c r="D24" s="123"/>
      <c r="E24" s="123"/>
      <c r="F24" s="123">
        <f t="shared" si="14"/>
        <v>0</v>
      </c>
      <c r="G24" s="90">
        <f t="shared" si="10"/>
        <v>8</v>
      </c>
      <c r="H24" s="123"/>
      <c r="I24" s="123"/>
      <c r="J24" s="123">
        <f t="shared" si="15"/>
        <v>0</v>
      </c>
      <c r="K24" s="90">
        <f t="shared" si="11"/>
        <v>8</v>
      </c>
      <c r="L24" s="123">
        <f t="shared" si="16"/>
        <v>0</v>
      </c>
      <c r="M24" s="123">
        <f t="shared" si="17"/>
        <v>0</v>
      </c>
      <c r="N24" s="123">
        <f t="shared" si="18"/>
        <v>0</v>
      </c>
      <c r="O24" s="90">
        <f t="shared" si="19"/>
        <v>8</v>
      </c>
      <c r="P24" s="123">
        <f t="shared" si="12"/>
        <v>0</v>
      </c>
      <c r="Q24" s="122">
        <f t="shared" si="13"/>
        <v>8</v>
      </c>
    </row>
    <row r="25" spans="1:17" x14ac:dyDescent="0.2">
      <c r="A25" s="92">
        <v>21</v>
      </c>
      <c r="B25" s="96"/>
      <c r="C25" s="96"/>
      <c r="D25" s="123"/>
      <c r="E25" s="123"/>
      <c r="F25" s="123">
        <f t="shared" si="14"/>
        <v>0</v>
      </c>
      <c r="G25" s="90">
        <f t="shared" si="10"/>
        <v>8</v>
      </c>
      <c r="H25" s="123"/>
      <c r="I25" s="123"/>
      <c r="J25" s="123">
        <f t="shared" si="15"/>
        <v>0</v>
      </c>
      <c r="K25" s="90">
        <f t="shared" si="11"/>
        <v>8</v>
      </c>
      <c r="L25" s="123">
        <f t="shared" si="16"/>
        <v>0</v>
      </c>
      <c r="M25" s="123">
        <f t="shared" si="17"/>
        <v>0</v>
      </c>
      <c r="N25" s="123">
        <f t="shared" si="18"/>
        <v>0</v>
      </c>
      <c r="O25" s="90">
        <f t="shared" si="19"/>
        <v>8</v>
      </c>
      <c r="P25" s="123">
        <f t="shared" si="12"/>
        <v>0</v>
      </c>
      <c r="Q25" s="122">
        <f t="shared" si="13"/>
        <v>8</v>
      </c>
    </row>
    <row r="26" spans="1:17" x14ac:dyDescent="0.2">
      <c r="A26" s="92">
        <v>22</v>
      </c>
      <c r="B26" s="3"/>
      <c r="C26" s="96"/>
      <c r="D26" s="96"/>
      <c r="E26" s="96"/>
      <c r="F26" s="123">
        <f t="shared" si="14"/>
        <v>0</v>
      </c>
      <c r="G26" s="90">
        <f t="shared" si="10"/>
        <v>8</v>
      </c>
      <c r="H26" s="96"/>
      <c r="I26" s="96"/>
      <c r="J26" s="123">
        <f t="shared" si="15"/>
        <v>0</v>
      </c>
      <c r="K26" s="90">
        <f t="shared" si="11"/>
        <v>8</v>
      </c>
      <c r="L26" s="123">
        <f t="shared" si="16"/>
        <v>0</v>
      </c>
      <c r="M26" s="123">
        <f t="shared" si="17"/>
        <v>0</v>
      </c>
      <c r="N26" s="123">
        <f t="shared" si="18"/>
        <v>0</v>
      </c>
      <c r="O26" s="90">
        <f t="shared" si="19"/>
        <v>8</v>
      </c>
      <c r="P26" s="123">
        <f t="shared" si="12"/>
        <v>0</v>
      </c>
      <c r="Q26" s="122">
        <f t="shared" si="13"/>
        <v>8</v>
      </c>
    </row>
    <row r="27" spans="1:17" x14ac:dyDescent="0.2">
      <c r="A27" s="92">
        <v>23</v>
      </c>
      <c r="B27" s="3"/>
      <c r="C27" s="96"/>
      <c r="D27" s="96"/>
      <c r="E27" s="96"/>
      <c r="F27" s="123">
        <f t="shared" si="14"/>
        <v>0</v>
      </c>
      <c r="G27" s="90">
        <f t="shared" si="10"/>
        <v>8</v>
      </c>
      <c r="H27" s="96"/>
      <c r="I27" s="96"/>
      <c r="J27" s="123">
        <f t="shared" si="15"/>
        <v>0</v>
      </c>
      <c r="K27" s="90">
        <f t="shared" si="11"/>
        <v>8</v>
      </c>
      <c r="L27" s="123">
        <f t="shared" si="16"/>
        <v>0</v>
      </c>
      <c r="M27" s="123">
        <f t="shared" si="17"/>
        <v>0</v>
      </c>
      <c r="N27" s="123">
        <f t="shared" si="18"/>
        <v>0</v>
      </c>
      <c r="O27" s="90">
        <f t="shared" si="19"/>
        <v>8</v>
      </c>
      <c r="P27" s="123">
        <f t="shared" si="12"/>
        <v>0</v>
      </c>
      <c r="Q27" s="122">
        <f t="shared" si="13"/>
        <v>8</v>
      </c>
    </row>
    <row r="28" spans="1:17" x14ac:dyDescent="0.2">
      <c r="A28" s="92">
        <v>24</v>
      </c>
      <c r="B28" s="96"/>
      <c r="C28" s="96"/>
      <c r="D28" s="96"/>
      <c r="E28" s="96"/>
      <c r="F28" s="123">
        <f t="shared" si="14"/>
        <v>0</v>
      </c>
      <c r="G28" s="90">
        <f t="shared" si="10"/>
        <v>8</v>
      </c>
      <c r="H28" s="96"/>
      <c r="I28" s="96"/>
      <c r="J28" s="123">
        <f t="shared" si="15"/>
        <v>0</v>
      </c>
      <c r="K28" s="90">
        <f t="shared" si="11"/>
        <v>8</v>
      </c>
      <c r="L28" s="123">
        <f t="shared" si="16"/>
        <v>0</v>
      </c>
      <c r="M28" s="123">
        <f t="shared" si="17"/>
        <v>0</v>
      </c>
      <c r="N28" s="123">
        <f t="shared" si="18"/>
        <v>0</v>
      </c>
      <c r="O28" s="90">
        <f t="shared" si="19"/>
        <v>8</v>
      </c>
      <c r="P28" s="123">
        <f t="shared" si="12"/>
        <v>0</v>
      </c>
      <c r="Q28" s="122">
        <f t="shared" si="13"/>
        <v>8</v>
      </c>
    </row>
    <row r="29" spans="1:17" x14ac:dyDescent="0.2">
      <c r="A29" s="93">
        <v>25</v>
      </c>
      <c r="C29" s="126"/>
      <c r="D29" s="126"/>
      <c r="E29" s="126"/>
      <c r="F29" s="123">
        <f t="shared" si="14"/>
        <v>0</v>
      </c>
      <c r="G29" s="90">
        <f t="shared" si="10"/>
        <v>8</v>
      </c>
      <c r="H29" s="126"/>
      <c r="I29" s="126"/>
      <c r="J29" s="123">
        <f t="shared" si="15"/>
        <v>0</v>
      </c>
      <c r="K29" s="90">
        <f t="shared" si="11"/>
        <v>8</v>
      </c>
      <c r="L29" s="127">
        <f t="shared" si="16"/>
        <v>0</v>
      </c>
      <c r="M29" s="127">
        <f t="shared" si="17"/>
        <v>0</v>
      </c>
      <c r="N29" s="123">
        <f t="shared" si="18"/>
        <v>0</v>
      </c>
      <c r="O29" s="90">
        <f t="shared" si="19"/>
        <v>8</v>
      </c>
      <c r="P29" s="123">
        <f t="shared" si="12"/>
        <v>0</v>
      </c>
      <c r="Q29" s="122">
        <f t="shared" si="13"/>
        <v>8</v>
      </c>
    </row>
    <row r="30" spans="1:17" x14ac:dyDescent="0.2">
      <c r="A30" s="92">
        <v>26</v>
      </c>
      <c r="B30" s="96"/>
      <c r="C30" s="96"/>
      <c r="D30" s="96"/>
      <c r="E30" s="128"/>
      <c r="F30" s="123">
        <f t="shared" si="14"/>
        <v>0</v>
      </c>
      <c r="G30" s="90">
        <f t="shared" si="10"/>
        <v>8</v>
      </c>
      <c r="H30" s="96"/>
      <c r="I30" s="96"/>
      <c r="J30" s="123">
        <f t="shared" si="15"/>
        <v>0</v>
      </c>
      <c r="K30" s="90">
        <f t="shared" si="11"/>
        <v>8</v>
      </c>
      <c r="L30" s="123">
        <f t="shared" si="16"/>
        <v>0</v>
      </c>
      <c r="M30" s="123">
        <f t="shared" si="17"/>
        <v>0</v>
      </c>
      <c r="N30" s="123">
        <f t="shared" si="18"/>
        <v>0</v>
      </c>
      <c r="O30" s="90">
        <f t="shared" si="19"/>
        <v>8</v>
      </c>
      <c r="P30" s="123">
        <f t="shared" si="12"/>
        <v>0</v>
      </c>
      <c r="Q30" s="122">
        <f t="shared" si="13"/>
        <v>8</v>
      </c>
    </row>
    <row r="31" spans="1:17" x14ac:dyDescent="0.2">
      <c r="A31" s="92">
        <v>27</v>
      </c>
      <c r="B31" s="96"/>
      <c r="C31" s="129"/>
      <c r="D31" s="129"/>
      <c r="E31" s="130"/>
      <c r="F31" s="123">
        <f>SUM(D31:E31)</f>
        <v>0</v>
      </c>
      <c r="G31" s="90">
        <f t="shared" si="10"/>
        <v>8</v>
      </c>
      <c r="H31" s="96"/>
      <c r="I31" s="96"/>
      <c r="J31" s="123">
        <f>SUM(H31:I31)</f>
        <v>0</v>
      </c>
      <c r="K31" s="90">
        <f t="shared" si="11"/>
        <v>8</v>
      </c>
      <c r="L31" s="123">
        <f>E31</f>
        <v>0</v>
      </c>
      <c r="M31" s="123">
        <f>I31</f>
        <v>0</v>
      </c>
      <c r="N31" s="123">
        <f t="shared" si="18"/>
        <v>0</v>
      </c>
      <c r="O31" s="90">
        <f t="shared" si="19"/>
        <v>8</v>
      </c>
      <c r="P31" s="123">
        <f>SUM(F31,J31)</f>
        <v>0</v>
      </c>
      <c r="Q31" s="122">
        <f t="shared" si="13"/>
        <v>8</v>
      </c>
    </row>
    <row r="32" spans="1:17" x14ac:dyDescent="0.2">
      <c r="A32" s="92">
        <v>28</v>
      </c>
      <c r="C32" s="129"/>
      <c r="D32" s="129"/>
      <c r="E32" s="130"/>
      <c r="F32" s="123">
        <f>SUM(D32:E32)</f>
        <v>0</v>
      </c>
      <c r="G32" s="90">
        <f t="shared" si="10"/>
        <v>8</v>
      </c>
      <c r="H32" s="96"/>
      <c r="I32" s="96"/>
      <c r="J32" s="123">
        <f>SUM(H32:I32)</f>
        <v>0</v>
      </c>
      <c r="K32" s="90">
        <f t="shared" si="11"/>
        <v>8</v>
      </c>
      <c r="L32" s="123">
        <f>E32</f>
        <v>0</v>
      </c>
      <c r="M32" s="123">
        <f>I32</f>
        <v>0</v>
      </c>
      <c r="N32" s="123">
        <f t="shared" si="18"/>
        <v>0</v>
      </c>
      <c r="O32" s="90">
        <f t="shared" si="19"/>
        <v>8</v>
      </c>
      <c r="P32" s="123">
        <f>SUM(F32,J32)</f>
        <v>0</v>
      </c>
      <c r="Q32" s="122">
        <f t="shared" si="13"/>
        <v>8</v>
      </c>
    </row>
    <row r="33" spans="1:17" x14ac:dyDescent="0.2">
      <c r="A33" s="92">
        <v>29</v>
      </c>
      <c r="B33" s="129"/>
      <c r="C33" s="129"/>
      <c r="D33" s="129"/>
      <c r="E33" s="130"/>
      <c r="F33" s="123">
        <f>SUM(D33:E33)</f>
        <v>0</v>
      </c>
      <c r="G33" s="90">
        <f t="shared" si="10"/>
        <v>8</v>
      </c>
      <c r="H33" s="96"/>
      <c r="I33" s="96"/>
      <c r="J33" s="123">
        <f>SUM(H33:I33)</f>
        <v>0</v>
      </c>
      <c r="K33" s="90">
        <f t="shared" si="11"/>
        <v>8</v>
      </c>
      <c r="L33" s="123">
        <f>E33</f>
        <v>0</v>
      </c>
      <c r="M33" s="123">
        <f>I33</f>
        <v>0</v>
      </c>
      <c r="N33" s="123">
        <f t="shared" si="18"/>
        <v>0</v>
      </c>
      <c r="O33" s="90">
        <f t="shared" si="19"/>
        <v>8</v>
      </c>
      <c r="P33" s="123">
        <f>SUM(F33,J33)</f>
        <v>0</v>
      </c>
      <c r="Q33" s="122">
        <f t="shared" si="13"/>
        <v>8</v>
      </c>
    </row>
    <row r="34" spans="1:17" x14ac:dyDescent="0.2">
      <c r="A34" s="92">
        <v>30</v>
      </c>
      <c r="B34" s="129"/>
      <c r="C34" s="129"/>
      <c r="D34" s="129"/>
      <c r="E34" s="130"/>
      <c r="F34" s="123">
        <f>SUM(D34:E34)</f>
        <v>0</v>
      </c>
      <c r="G34" s="90">
        <f t="shared" si="10"/>
        <v>8</v>
      </c>
      <c r="H34" s="96"/>
      <c r="I34" s="96"/>
      <c r="J34" s="123">
        <f>SUM(H34:I34)</f>
        <v>0</v>
      </c>
      <c r="K34" s="90">
        <f t="shared" si="11"/>
        <v>8</v>
      </c>
      <c r="L34" s="123">
        <f>E34</f>
        <v>0</v>
      </c>
      <c r="M34" s="123">
        <f>I34</f>
        <v>0</v>
      </c>
      <c r="N34" s="123">
        <f t="shared" si="18"/>
        <v>0</v>
      </c>
      <c r="O34" s="90">
        <f t="shared" si="19"/>
        <v>8</v>
      </c>
      <c r="P34" s="123">
        <f>SUM(F34,J34)</f>
        <v>0</v>
      </c>
      <c r="Q34" s="122">
        <f t="shared" si="13"/>
        <v>8</v>
      </c>
    </row>
    <row r="35" spans="1:17" x14ac:dyDescent="0.2">
      <c r="A35" s="92">
        <v>31</v>
      </c>
      <c r="B35" s="129"/>
      <c r="C35" s="129"/>
      <c r="D35" s="129"/>
      <c r="E35" s="130"/>
      <c r="F35" s="123">
        <f>SUM(D35:E35)</f>
        <v>0</v>
      </c>
      <c r="G35" s="91">
        <f t="shared" si="10"/>
        <v>8</v>
      </c>
      <c r="H35" s="96"/>
      <c r="I35" s="96"/>
      <c r="J35" s="123">
        <f>SUM(H35:I35)</f>
        <v>0</v>
      </c>
      <c r="K35" s="91">
        <f t="shared" si="11"/>
        <v>8</v>
      </c>
      <c r="L35" s="123">
        <f>E35</f>
        <v>0</v>
      </c>
      <c r="M35" s="123">
        <f>I35</f>
        <v>0</v>
      </c>
      <c r="N35" s="123">
        <f t="shared" si="18"/>
        <v>0</v>
      </c>
      <c r="O35" s="91">
        <f t="shared" si="19"/>
        <v>8</v>
      </c>
      <c r="P35" s="123">
        <f>SUM(F35,J35)</f>
        <v>0</v>
      </c>
      <c r="Q35" s="47">
        <f t="shared" si="13"/>
        <v>8</v>
      </c>
    </row>
    <row r="36" spans="1:17" x14ac:dyDescent="0.2">
      <c r="A36" s="104"/>
      <c r="B36" s="5"/>
      <c r="C36" s="5"/>
      <c r="D36" s="4"/>
      <c r="E36" s="5"/>
      <c r="F36" s="5"/>
      <c r="G36" s="4"/>
      <c r="H36" s="5"/>
      <c r="I36" s="5"/>
      <c r="J36" s="7"/>
    </row>
    <row r="37" spans="1:17" x14ac:dyDescent="0.2">
      <c r="A37" s="104"/>
      <c r="B37" s="5"/>
      <c r="C37" s="5"/>
      <c r="D37" s="4"/>
      <c r="E37" s="5"/>
      <c r="F37" s="5"/>
      <c r="G37" s="4"/>
      <c r="H37" s="5"/>
      <c r="I37" s="5"/>
      <c r="J37" s="7"/>
    </row>
    <row r="38" spans="1:17" x14ac:dyDescent="0.2">
      <c r="A38" s="104"/>
      <c r="B38" s="5"/>
      <c r="C38" s="5"/>
      <c r="D38" s="4"/>
      <c r="E38" s="5"/>
      <c r="F38" s="5"/>
      <c r="G38" s="4"/>
      <c r="H38" s="5"/>
      <c r="I38" s="5"/>
      <c r="J38" s="7"/>
    </row>
    <row r="39" spans="1:17" x14ac:dyDescent="0.2">
      <c r="A39" s="104"/>
      <c r="B39" s="95" t="s">
        <v>41</v>
      </c>
      <c r="C39" s="5"/>
      <c r="D39" s="4"/>
      <c r="E39" s="4"/>
      <c r="F39" s="5"/>
      <c r="G39" s="4"/>
      <c r="H39" s="5"/>
      <c r="I39" s="5"/>
      <c r="J39" s="7"/>
      <c r="K39" s="1"/>
      <c r="L39" s="95" t="s">
        <v>45</v>
      </c>
    </row>
    <row r="40" spans="1:17" x14ac:dyDescent="0.2">
      <c r="A40" s="13"/>
      <c r="C40" s="5"/>
      <c r="D40" s="5"/>
      <c r="E40" s="10"/>
      <c r="F40" s="10"/>
      <c r="G40" s="5"/>
      <c r="H40" s="5"/>
      <c r="I40" s="5"/>
      <c r="L40" s="94"/>
    </row>
    <row r="41" spans="1:17" x14ac:dyDescent="0.2">
      <c r="A41" s="92">
        <v>6</v>
      </c>
      <c r="B41" s="128" t="str">
        <f>B10</f>
        <v>Miss P Hobbs</v>
      </c>
      <c r="C41" s="128" t="str">
        <f>C10</f>
        <v>Wellington College</v>
      </c>
      <c r="D41" s="2">
        <f>N10</f>
        <v>370</v>
      </c>
      <c r="E41" s="4"/>
      <c r="F41" s="10"/>
      <c r="K41" s="50"/>
      <c r="L41" s="41"/>
      <c r="M41" s="96"/>
      <c r="N41" s="4"/>
      <c r="O41" s="4"/>
    </row>
    <row r="42" spans="1:17" x14ac:dyDescent="0.2">
      <c r="A42" s="92">
        <v>7</v>
      </c>
      <c r="B42" s="128" t="str">
        <f>B11</f>
        <v>Miss K Harris</v>
      </c>
      <c r="C42" s="128" t="str">
        <f>C11</f>
        <v>Wellington College</v>
      </c>
      <c r="D42" s="2">
        <f>N11</f>
        <v>364</v>
      </c>
      <c r="E42" s="2">
        <f>SUM(D41:D42)</f>
        <v>734</v>
      </c>
      <c r="F42" s="104">
        <f>RANK(E42,$E$42:$E$57)</f>
        <v>1</v>
      </c>
      <c r="K42" s="50"/>
      <c r="L42" s="41"/>
      <c r="M42" s="96"/>
      <c r="N42" s="4"/>
      <c r="O42" s="4"/>
    </row>
    <row r="43" spans="1:17" x14ac:dyDescent="0.2">
      <c r="A43" s="124"/>
      <c r="B43" s="5"/>
      <c r="C43" s="5"/>
      <c r="D43" s="4"/>
      <c r="E43" s="4"/>
      <c r="F43" s="10"/>
      <c r="K43" s="50"/>
      <c r="L43" s="41"/>
      <c r="M43" s="96"/>
      <c r="N43" s="2">
        <f>SUM(M41:M43)</f>
        <v>0</v>
      </c>
      <c r="O43" s="13">
        <f>RANK(N43,$N$43:$N$51)</f>
        <v>1</v>
      </c>
    </row>
    <row r="44" spans="1:17" x14ac:dyDescent="0.2">
      <c r="A44" s="50"/>
      <c r="B44" s="41" t="str">
        <f>'D class'!B5</f>
        <v>Paul Strong</v>
      </c>
      <c r="C44" s="41" t="str">
        <f>'D class'!C5</f>
        <v>Pinewood</v>
      </c>
      <c r="D44" s="2">
        <f>'D class'!N5</f>
        <v>346</v>
      </c>
      <c r="E44" s="4"/>
      <c r="F44" s="10"/>
      <c r="K44" s="139"/>
      <c r="L44" s="5"/>
      <c r="M44" s="4"/>
      <c r="N44" s="4"/>
    </row>
    <row r="45" spans="1:17" x14ac:dyDescent="0.2">
      <c r="A45" s="50"/>
      <c r="B45" s="41" t="str">
        <f>'D class'!B6</f>
        <v>Dave Bilton</v>
      </c>
      <c r="C45" s="41" t="str">
        <f>'D class'!C6</f>
        <v>Pinewood</v>
      </c>
      <c r="D45" s="2">
        <f>'D class'!N6</f>
        <v>351</v>
      </c>
      <c r="E45" s="2">
        <f>SUM(D44:D45)</f>
        <v>697</v>
      </c>
      <c r="F45" s="13">
        <f>RANK(E45,$E$42:$E$57)</f>
        <v>2</v>
      </c>
      <c r="H45" s="5"/>
      <c r="K45" s="50"/>
      <c r="L45" s="96"/>
      <c r="M45" s="2"/>
      <c r="N45" s="4"/>
    </row>
    <row r="46" spans="1:17" x14ac:dyDescent="0.2">
      <c r="A46" s="119"/>
      <c r="B46" s="5"/>
      <c r="C46" s="12"/>
      <c r="D46" s="4"/>
      <c r="E46" s="4"/>
      <c r="F46" s="10"/>
      <c r="H46" s="5"/>
      <c r="K46" s="50"/>
      <c r="L46" s="42"/>
      <c r="M46" s="2"/>
      <c r="N46" s="4"/>
    </row>
    <row r="47" spans="1:17" x14ac:dyDescent="0.2">
      <c r="A47" s="50"/>
      <c r="B47" s="96"/>
      <c r="C47" s="41"/>
      <c r="D47" s="2"/>
      <c r="E47" s="4"/>
      <c r="F47" s="10"/>
      <c r="K47" s="50"/>
      <c r="L47" s="41"/>
      <c r="M47" s="2"/>
      <c r="N47" s="2">
        <f>SUM(M45:M47)</f>
        <v>0</v>
      </c>
      <c r="O47" s="13">
        <f>RANK(N47,$N$43:$N$51)</f>
        <v>1</v>
      </c>
    </row>
    <row r="48" spans="1:17" x14ac:dyDescent="0.2">
      <c r="A48" s="50"/>
      <c r="B48" s="96"/>
      <c r="C48" s="96"/>
      <c r="D48" s="2"/>
      <c r="E48" s="2">
        <f>SUM(D47:D48)</f>
        <v>0</v>
      </c>
      <c r="F48" s="13">
        <f>RANK(E48,$E$42:$E$57)</f>
        <v>3</v>
      </c>
      <c r="K48" s="153"/>
      <c r="M48" s="1"/>
      <c r="N48" s="1"/>
    </row>
    <row r="49" spans="1:15" x14ac:dyDescent="0.2">
      <c r="A49" s="124"/>
      <c r="B49" s="5"/>
      <c r="C49" s="5"/>
      <c r="D49" s="4"/>
      <c r="E49" s="4"/>
      <c r="K49" s="50"/>
      <c r="L49" s="3"/>
      <c r="M49" s="2"/>
      <c r="N49" s="4"/>
    </row>
    <row r="50" spans="1:15" x14ac:dyDescent="0.2">
      <c r="A50" s="50"/>
      <c r="B50" s="41"/>
      <c r="C50" s="41"/>
      <c r="D50" s="2"/>
      <c r="E50" s="4"/>
      <c r="K50" s="50"/>
      <c r="L50" s="3"/>
      <c r="M50" s="2"/>
      <c r="N50" s="4"/>
    </row>
    <row r="51" spans="1:15" x14ac:dyDescent="0.2">
      <c r="A51" s="50"/>
      <c r="B51" s="41"/>
      <c r="C51" s="41"/>
      <c r="D51" s="2"/>
      <c r="E51" s="2">
        <f>SUM(D50:D51)</f>
        <v>0</v>
      </c>
      <c r="F51" s="13">
        <f>RANK(E51,$E$42:$E$57)</f>
        <v>3</v>
      </c>
      <c r="K51" s="50"/>
      <c r="L51" s="3"/>
      <c r="M51" s="2"/>
      <c r="N51" s="2">
        <f>SUM(M49:M51)</f>
        <v>0</v>
      </c>
      <c r="O51" s="13">
        <f>RANK(N51,$N$43:$N$51)</f>
        <v>1</v>
      </c>
    </row>
    <row r="52" spans="1:15" x14ac:dyDescent="0.2">
      <c r="A52" s="153"/>
      <c r="M52" s="1"/>
    </row>
    <row r="53" spans="1:15" x14ac:dyDescent="0.2">
      <c r="A53" s="50"/>
      <c r="B53" s="41"/>
      <c r="C53" s="41"/>
      <c r="D53" s="2"/>
      <c r="E53" s="4"/>
      <c r="M53" s="1"/>
    </row>
    <row r="54" spans="1:15" x14ac:dyDescent="0.2">
      <c r="A54" s="50"/>
      <c r="B54" s="41"/>
      <c r="C54" s="41"/>
      <c r="D54" s="2"/>
      <c r="E54" s="2">
        <f>SUM(D53:D54)</f>
        <v>0</v>
      </c>
      <c r="F54" s="13">
        <f>RANK(E54,$E$42:$E$57)</f>
        <v>3</v>
      </c>
    </row>
    <row r="55" spans="1:15" x14ac:dyDescent="0.2">
      <c r="A55" s="124"/>
      <c r="B55" s="5"/>
      <c r="C55" s="5"/>
      <c r="D55" s="4"/>
      <c r="E55" s="4"/>
    </row>
    <row r="56" spans="1:15" x14ac:dyDescent="0.2">
      <c r="A56" s="50"/>
      <c r="B56" s="41"/>
      <c r="C56" s="41"/>
      <c r="D56" s="2"/>
      <c r="E56" s="4"/>
    </row>
    <row r="57" spans="1:15" x14ac:dyDescent="0.2">
      <c r="A57" s="50"/>
      <c r="B57" s="41"/>
      <c r="C57" s="41"/>
      <c r="D57" s="2"/>
      <c r="E57" s="2">
        <f>SUM(D56:D57)</f>
        <v>0</v>
      </c>
      <c r="F57" s="13">
        <f>RANK(E57,$E$42:$E$57)</f>
        <v>3</v>
      </c>
    </row>
    <row r="64" spans="1:15" x14ac:dyDescent="0.2">
      <c r="C64" s="8"/>
    </row>
    <row r="70" spans="1:5" x14ac:dyDescent="0.2">
      <c r="A70" s="104"/>
      <c r="B70" s="5"/>
      <c r="C70" s="5"/>
      <c r="D70" s="5"/>
      <c r="E70" s="5"/>
    </row>
    <row r="71" spans="1:5" x14ac:dyDescent="0.2">
      <c r="A71" s="13"/>
    </row>
  </sheetData>
  <phoneticPr fontId="0" type="noConversion"/>
  <pageMargins left="0.39370078740157483" right="0.43307086614173229" top="0.98425196850393704" bottom="0.98425196850393704" header="0.51181102362204722" footer="0.51181102362204722"/>
  <pageSetup paperSize="9" scale="97" fitToHeight="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CAM36"/>
  <sheetViews>
    <sheetView zoomScale="95" zoomScaleNormal="95" workbookViewId="0">
      <pane ySplit="4" topLeftCell="A5" activePane="bottomLeft" state="frozen"/>
      <selection pane="bottomLeft" activeCell="B37" sqref="B37"/>
    </sheetView>
  </sheetViews>
  <sheetFormatPr defaultRowHeight="12.75" x14ac:dyDescent="0.2"/>
  <cols>
    <col min="1" max="1" width="4.28515625" style="48" customWidth="1"/>
    <col min="2" max="3" width="17.7109375" customWidth="1"/>
    <col min="4" max="6" width="6.7109375" customWidth="1"/>
    <col min="7" max="7" width="4" bestFit="1" customWidth="1"/>
    <col min="8" max="10" width="7.42578125" customWidth="1"/>
    <col min="11" max="11" width="4" bestFit="1" customWidth="1"/>
    <col min="12" max="14" width="11.28515625" customWidth="1"/>
    <col min="15" max="15" width="4" bestFit="1" customWidth="1"/>
    <col min="16" max="16" width="7.28515625" customWidth="1"/>
    <col min="17" max="17" width="7.28515625" style="82" customWidth="1"/>
  </cols>
  <sheetData>
    <row r="1" spans="1:2067" s="102" customFormat="1" ht="20.100000000000001" customHeight="1" x14ac:dyDescent="0.3">
      <c r="A1" s="118"/>
      <c r="B1" s="108" t="s">
        <v>10</v>
      </c>
      <c r="C1" s="100"/>
      <c r="D1" s="117" t="str">
        <f>'A class'!D1</f>
        <v>BERKSHIRE COUNTY Long Range Championship 2021</v>
      </c>
      <c r="E1" s="100"/>
      <c r="F1" s="100"/>
      <c r="G1" s="100"/>
      <c r="H1" s="100"/>
      <c r="I1" s="100"/>
      <c r="J1" s="100"/>
      <c r="K1" s="100"/>
      <c r="L1" s="101"/>
      <c r="M1" s="101"/>
      <c r="N1" s="101"/>
      <c r="O1" s="100"/>
      <c r="P1" s="100"/>
      <c r="Q1" s="100"/>
    </row>
    <row r="2" spans="1:2067" x14ac:dyDescent="0.2">
      <c r="A2" s="13"/>
      <c r="L2" s="1"/>
      <c r="M2" s="1"/>
      <c r="N2" s="1"/>
    </row>
    <row r="3" spans="1:2067" x14ac:dyDescent="0.2">
      <c r="A3" s="13"/>
      <c r="C3" s="8"/>
      <c r="D3" s="53" t="s">
        <v>38</v>
      </c>
      <c r="E3" s="54"/>
      <c r="F3" s="49" t="s">
        <v>17</v>
      </c>
      <c r="G3" s="9"/>
      <c r="H3" s="55" t="s">
        <v>39</v>
      </c>
      <c r="I3" s="46"/>
      <c r="J3" s="49" t="s">
        <v>17</v>
      </c>
      <c r="K3" s="9"/>
      <c r="L3" s="55" t="s">
        <v>40</v>
      </c>
      <c r="M3" s="46"/>
      <c r="N3" s="50" t="s">
        <v>19</v>
      </c>
      <c r="O3" s="1"/>
      <c r="P3" s="14" t="s">
        <v>37</v>
      </c>
    </row>
    <row r="4" spans="1:2067" x14ac:dyDescent="0.2">
      <c r="A4" s="6" t="s">
        <v>0</v>
      </c>
      <c r="B4" s="2" t="s">
        <v>1</v>
      </c>
      <c r="C4" s="2" t="s">
        <v>2</v>
      </c>
      <c r="D4" s="39" t="s">
        <v>66</v>
      </c>
      <c r="E4" s="39" t="s">
        <v>66</v>
      </c>
      <c r="F4" s="39" t="s">
        <v>66</v>
      </c>
      <c r="G4" s="39"/>
      <c r="H4" s="39" t="s">
        <v>15</v>
      </c>
      <c r="I4" s="39" t="s">
        <v>15</v>
      </c>
      <c r="J4" s="39" t="s">
        <v>15</v>
      </c>
      <c r="K4" s="39"/>
      <c r="L4" s="39" t="s">
        <v>69</v>
      </c>
      <c r="M4" s="39" t="s">
        <v>70</v>
      </c>
      <c r="N4" s="47" t="s">
        <v>18</v>
      </c>
      <c r="P4" s="6" t="s">
        <v>6</v>
      </c>
      <c r="Q4" s="124" t="s">
        <v>11</v>
      </c>
      <c r="R4" s="12"/>
      <c r="S4" s="5"/>
      <c r="T4" s="5"/>
      <c r="U4" s="5"/>
      <c r="V4" s="5"/>
      <c r="W4" s="5"/>
      <c r="X4" s="5"/>
      <c r="Y4" s="5"/>
      <c r="Z4" s="5"/>
    </row>
    <row r="5" spans="1:2067" x14ac:dyDescent="0.2">
      <c r="A5" s="113">
        <v>1</v>
      </c>
      <c r="B5" s="96" t="s">
        <v>74</v>
      </c>
      <c r="C5" s="96" t="s">
        <v>75</v>
      </c>
      <c r="D5" s="208">
        <v>181</v>
      </c>
      <c r="E5" s="208">
        <v>175</v>
      </c>
      <c r="F5" s="40">
        <f t="shared" ref="F5:F11" si="0">SUM(D5:E5)</f>
        <v>356</v>
      </c>
      <c r="G5" s="90">
        <f t="shared" ref="G5:G14" si="1">RANK(F5,$F$5:$F$35)</f>
        <v>3</v>
      </c>
      <c r="H5" s="208">
        <v>85</v>
      </c>
      <c r="I5" s="208">
        <v>171</v>
      </c>
      <c r="J5" s="40">
        <f t="shared" ref="J5:J11" si="2">SUM(H5:I5)</f>
        <v>256</v>
      </c>
      <c r="K5" s="90">
        <f t="shared" ref="K5:K11" si="3">RANK(J5,$J$5:$J$35)</f>
        <v>5</v>
      </c>
      <c r="L5" s="40">
        <f t="shared" ref="L5:L11" si="4">E5</f>
        <v>175</v>
      </c>
      <c r="M5" s="40">
        <f t="shared" ref="M5:M11" si="5">I5</f>
        <v>171</v>
      </c>
      <c r="N5" s="40">
        <f t="shared" ref="N5:N11" si="6">SUM(L5,M5)</f>
        <v>346</v>
      </c>
      <c r="O5" s="90">
        <f t="shared" ref="O5:O14" si="7">RANK(N5,$N$5:$N$35)</f>
        <v>3</v>
      </c>
      <c r="P5" s="187">
        <f t="shared" ref="P5:P11" si="8">SUM(F5,J5)</f>
        <v>612</v>
      </c>
      <c r="Q5" s="125">
        <f t="shared" ref="Q5:Q11" si="9">RANK(P5,$P$5:$P$35)</f>
        <v>5</v>
      </c>
      <c r="R5" s="8"/>
    </row>
    <row r="6" spans="1:2067" x14ac:dyDescent="0.2">
      <c r="A6" s="113">
        <v>2</v>
      </c>
      <c r="B6" s="96" t="s">
        <v>76</v>
      </c>
      <c r="C6" s="96" t="s">
        <v>75</v>
      </c>
      <c r="D6" s="203">
        <v>164</v>
      </c>
      <c r="E6" s="203">
        <v>174</v>
      </c>
      <c r="F6" s="40">
        <f t="shared" si="0"/>
        <v>338</v>
      </c>
      <c r="G6" s="90">
        <f t="shared" si="1"/>
        <v>4</v>
      </c>
      <c r="H6" s="203">
        <v>176</v>
      </c>
      <c r="I6" s="203">
        <v>177</v>
      </c>
      <c r="J6" s="40">
        <f t="shared" si="2"/>
        <v>353</v>
      </c>
      <c r="K6" s="90">
        <f t="shared" si="3"/>
        <v>2</v>
      </c>
      <c r="L6" s="40">
        <f t="shared" si="4"/>
        <v>174</v>
      </c>
      <c r="M6" s="40">
        <f t="shared" si="5"/>
        <v>177</v>
      </c>
      <c r="N6" s="40">
        <f t="shared" si="6"/>
        <v>351</v>
      </c>
      <c r="O6" s="90">
        <f t="shared" si="7"/>
        <v>2</v>
      </c>
      <c r="P6" s="40">
        <f t="shared" si="8"/>
        <v>691</v>
      </c>
      <c r="Q6" s="125">
        <f t="shared" si="9"/>
        <v>2</v>
      </c>
      <c r="R6" s="8"/>
    </row>
    <row r="7" spans="1:2067" x14ac:dyDescent="0.2">
      <c r="A7" s="113">
        <v>3</v>
      </c>
      <c r="B7" s="96" t="s">
        <v>90</v>
      </c>
      <c r="C7" s="96" t="s">
        <v>78</v>
      </c>
      <c r="D7" s="203">
        <v>0</v>
      </c>
      <c r="E7" s="203">
        <v>0</v>
      </c>
      <c r="F7" s="40">
        <f t="shared" si="0"/>
        <v>0</v>
      </c>
      <c r="G7" s="90">
        <f t="shared" si="1"/>
        <v>6</v>
      </c>
      <c r="H7" s="203">
        <v>0</v>
      </c>
      <c r="I7" s="203">
        <v>0</v>
      </c>
      <c r="J7" s="40">
        <f t="shared" si="2"/>
        <v>0</v>
      </c>
      <c r="K7" s="90">
        <f t="shared" si="3"/>
        <v>6</v>
      </c>
      <c r="L7" s="40">
        <f t="shared" si="4"/>
        <v>0</v>
      </c>
      <c r="M7" s="40">
        <f t="shared" si="5"/>
        <v>0</v>
      </c>
      <c r="N7" s="40">
        <f t="shared" si="6"/>
        <v>0</v>
      </c>
      <c r="O7" s="90">
        <f t="shared" si="7"/>
        <v>6</v>
      </c>
      <c r="P7" s="40">
        <f t="shared" si="8"/>
        <v>0</v>
      </c>
      <c r="Q7" s="125">
        <f t="shared" si="9"/>
        <v>6</v>
      </c>
      <c r="R7" s="8"/>
    </row>
    <row r="8" spans="1:2067" x14ac:dyDescent="0.2">
      <c r="A8" s="113">
        <v>4</v>
      </c>
      <c r="B8" s="96" t="s">
        <v>108</v>
      </c>
      <c r="C8" s="96" t="s">
        <v>109</v>
      </c>
      <c r="D8" s="205">
        <v>186</v>
      </c>
      <c r="E8" s="205">
        <v>171</v>
      </c>
      <c r="F8" s="40">
        <f t="shared" si="0"/>
        <v>357</v>
      </c>
      <c r="G8" s="90">
        <f t="shared" si="1"/>
        <v>2</v>
      </c>
      <c r="H8" s="205">
        <v>170</v>
      </c>
      <c r="I8" s="205">
        <v>160</v>
      </c>
      <c r="J8" s="40">
        <f t="shared" si="2"/>
        <v>330</v>
      </c>
      <c r="K8" s="90">
        <f t="shared" si="3"/>
        <v>3</v>
      </c>
      <c r="L8" s="40">
        <f t="shared" si="4"/>
        <v>171</v>
      </c>
      <c r="M8" s="40">
        <f t="shared" si="5"/>
        <v>160</v>
      </c>
      <c r="N8" s="40">
        <f t="shared" si="6"/>
        <v>331</v>
      </c>
      <c r="O8" s="90">
        <f t="shared" si="7"/>
        <v>5</v>
      </c>
      <c r="P8" s="40">
        <f t="shared" si="8"/>
        <v>687</v>
      </c>
      <c r="Q8" s="125">
        <f t="shared" si="9"/>
        <v>3</v>
      </c>
      <c r="R8" s="8"/>
    </row>
    <row r="9" spans="1:2067" x14ac:dyDescent="0.2">
      <c r="A9" s="113">
        <v>5</v>
      </c>
      <c r="B9" s="96" t="s">
        <v>110</v>
      </c>
      <c r="C9" s="96" t="s">
        <v>109</v>
      </c>
      <c r="D9" s="203">
        <v>154</v>
      </c>
      <c r="E9" s="203">
        <v>172</v>
      </c>
      <c r="F9" s="40">
        <f t="shared" si="0"/>
        <v>326</v>
      </c>
      <c r="G9" s="90">
        <f t="shared" si="1"/>
        <v>5</v>
      </c>
      <c r="H9" s="203">
        <v>150</v>
      </c>
      <c r="I9" s="203">
        <v>161</v>
      </c>
      <c r="J9" s="40">
        <f t="shared" si="2"/>
        <v>311</v>
      </c>
      <c r="K9" s="90">
        <f t="shared" si="3"/>
        <v>4</v>
      </c>
      <c r="L9" s="40">
        <f t="shared" si="4"/>
        <v>172</v>
      </c>
      <c r="M9" s="40">
        <f t="shared" si="5"/>
        <v>161</v>
      </c>
      <c r="N9" s="40">
        <f t="shared" si="6"/>
        <v>333</v>
      </c>
      <c r="O9" s="90">
        <f t="shared" si="7"/>
        <v>4</v>
      </c>
      <c r="P9" s="40">
        <f t="shared" si="8"/>
        <v>637</v>
      </c>
      <c r="Q9" s="125">
        <f t="shared" si="9"/>
        <v>4</v>
      </c>
      <c r="R9" s="8"/>
    </row>
    <row r="10" spans="1:2067" s="157" customFormat="1" ht="13.5" thickBot="1" x14ac:dyDescent="0.25">
      <c r="A10" s="114">
        <v>6</v>
      </c>
      <c r="B10" s="96" t="s">
        <v>112</v>
      </c>
      <c r="C10" s="96" t="s">
        <v>78</v>
      </c>
      <c r="D10" s="208">
        <v>188</v>
      </c>
      <c r="E10" s="208">
        <v>190</v>
      </c>
      <c r="F10" s="40">
        <f t="shared" si="0"/>
        <v>378</v>
      </c>
      <c r="G10" s="90">
        <f t="shared" si="1"/>
        <v>1</v>
      </c>
      <c r="H10" s="203">
        <v>184</v>
      </c>
      <c r="I10" s="203">
        <v>184</v>
      </c>
      <c r="J10" s="40">
        <f t="shared" si="2"/>
        <v>368</v>
      </c>
      <c r="K10" s="90">
        <f t="shared" si="3"/>
        <v>1</v>
      </c>
      <c r="L10" s="123">
        <f t="shared" si="4"/>
        <v>190</v>
      </c>
      <c r="M10" s="123">
        <f t="shared" si="5"/>
        <v>184</v>
      </c>
      <c r="N10" s="123">
        <f t="shared" si="6"/>
        <v>374</v>
      </c>
      <c r="O10" s="90">
        <f t="shared" si="7"/>
        <v>1</v>
      </c>
      <c r="P10" s="44">
        <f t="shared" si="8"/>
        <v>746</v>
      </c>
      <c r="Q10" s="125">
        <f t="shared" si="9"/>
        <v>1</v>
      </c>
      <c r="R10" s="166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  <c r="AMI10" s="5"/>
      <c r="AMJ10" s="5"/>
      <c r="AMK10" s="5"/>
      <c r="AML10" s="5"/>
      <c r="AMM10" s="5"/>
      <c r="AMN10" s="5"/>
      <c r="AMO10" s="5"/>
      <c r="AMP10" s="5"/>
      <c r="AMQ10" s="5"/>
      <c r="AMR10" s="5"/>
      <c r="AMS10" s="5"/>
      <c r="AMT10" s="5"/>
      <c r="AMU10" s="5"/>
      <c r="AMV10" s="5"/>
      <c r="AMW10" s="5"/>
      <c r="AMX10" s="5"/>
      <c r="AMY10" s="5"/>
      <c r="AMZ10" s="5"/>
      <c r="ANA10" s="5"/>
      <c r="ANB10" s="5"/>
      <c r="ANC10" s="5"/>
      <c r="AND10" s="5"/>
      <c r="ANE10" s="5"/>
      <c r="ANF10" s="5"/>
      <c r="ANG10" s="5"/>
      <c r="ANH10" s="5"/>
      <c r="ANI10" s="5"/>
      <c r="ANJ10" s="5"/>
      <c r="ANK10" s="5"/>
      <c r="ANL10" s="5"/>
      <c r="ANM10" s="5"/>
      <c r="ANN10" s="5"/>
      <c r="ANO10" s="5"/>
      <c r="ANP10" s="5"/>
      <c r="ANQ10" s="5"/>
      <c r="ANR10" s="5"/>
      <c r="ANS10" s="5"/>
      <c r="ANT10" s="5"/>
      <c r="ANU10" s="5"/>
      <c r="ANV10" s="5"/>
      <c r="ANW10" s="5"/>
      <c r="ANX10" s="5"/>
      <c r="ANY10" s="5"/>
      <c r="ANZ10" s="5"/>
      <c r="AOA10" s="5"/>
      <c r="AOB10" s="5"/>
      <c r="AOC10" s="5"/>
      <c r="AOD10" s="5"/>
      <c r="AOE10" s="5"/>
      <c r="AOF10" s="5"/>
      <c r="AOG10" s="5"/>
      <c r="AOH10" s="5"/>
      <c r="AOI10" s="5"/>
      <c r="AOJ10" s="5"/>
      <c r="AOK10" s="5"/>
      <c r="AOL10" s="5"/>
      <c r="AOM10" s="5"/>
      <c r="AON10" s="5"/>
      <c r="AOO10" s="5"/>
      <c r="AOP10" s="5"/>
      <c r="AOQ10" s="5"/>
      <c r="AOR10" s="5"/>
      <c r="AOS10" s="5"/>
      <c r="AOT10" s="5"/>
      <c r="AOU10" s="5"/>
      <c r="AOV10" s="5"/>
      <c r="AOW10" s="5"/>
      <c r="AOX10" s="5"/>
      <c r="AOY10" s="5"/>
      <c r="AOZ10" s="5"/>
      <c r="APA10" s="5"/>
      <c r="APB10" s="5"/>
      <c r="APC10" s="5"/>
      <c r="APD10" s="5"/>
      <c r="APE10" s="5"/>
      <c r="APF10" s="5"/>
      <c r="APG10" s="5"/>
      <c r="APH10" s="5"/>
      <c r="API10" s="5"/>
      <c r="APJ10" s="5"/>
      <c r="APK10" s="5"/>
      <c r="APL10" s="5"/>
      <c r="APM10" s="5"/>
      <c r="APN10" s="5"/>
      <c r="APO10" s="5"/>
      <c r="APP10" s="5"/>
      <c r="APQ10" s="5"/>
      <c r="APR10" s="5"/>
      <c r="APS10" s="5"/>
      <c r="APT10" s="5"/>
      <c r="APU10" s="5"/>
      <c r="APV10" s="5"/>
      <c r="APW10" s="5"/>
      <c r="APX10" s="5"/>
      <c r="APY10" s="5"/>
      <c r="APZ10" s="5"/>
      <c r="AQA10" s="5"/>
      <c r="AQB10" s="5"/>
      <c r="AQC10" s="5"/>
      <c r="AQD10" s="5"/>
      <c r="AQE10" s="5"/>
      <c r="AQF10" s="5"/>
      <c r="AQG10" s="5"/>
      <c r="AQH10" s="5"/>
      <c r="AQI10" s="5"/>
      <c r="AQJ10" s="5"/>
      <c r="AQK10" s="5"/>
      <c r="AQL10" s="5"/>
      <c r="AQM10" s="5"/>
      <c r="AQN10" s="5"/>
      <c r="AQO10" s="5"/>
      <c r="AQP10" s="5"/>
      <c r="AQQ10" s="5"/>
      <c r="AQR10" s="5"/>
      <c r="AQS10" s="5"/>
      <c r="AQT10" s="5"/>
      <c r="AQU10" s="5"/>
      <c r="AQV10" s="5"/>
      <c r="AQW10" s="5"/>
      <c r="AQX10" s="5"/>
      <c r="AQY10" s="5"/>
      <c r="AQZ10" s="5"/>
      <c r="ARA10" s="5"/>
      <c r="ARB10" s="5"/>
      <c r="ARC10" s="5"/>
      <c r="ARD10" s="5"/>
      <c r="ARE10" s="5"/>
      <c r="ARF10" s="5"/>
      <c r="ARG10" s="5"/>
      <c r="ARH10" s="5"/>
      <c r="ARI10" s="5"/>
      <c r="ARJ10" s="5"/>
      <c r="ARK10" s="5"/>
      <c r="ARL10" s="5"/>
      <c r="ARM10" s="5"/>
      <c r="ARN10" s="5"/>
      <c r="ARO10" s="5"/>
      <c r="ARP10" s="5"/>
      <c r="ARQ10" s="5"/>
      <c r="ARR10" s="5"/>
      <c r="ARS10" s="5"/>
      <c r="ART10" s="5"/>
      <c r="ARU10" s="5"/>
      <c r="ARV10" s="5"/>
      <c r="ARW10" s="5"/>
      <c r="ARX10" s="5"/>
      <c r="ARY10" s="5"/>
      <c r="ARZ10" s="5"/>
      <c r="ASA10" s="5"/>
      <c r="ASB10" s="5"/>
      <c r="ASC10" s="5"/>
      <c r="ASD10" s="5"/>
      <c r="ASE10" s="5"/>
      <c r="ASF10" s="5"/>
      <c r="ASG10" s="5"/>
      <c r="ASH10" s="5"/>
      <c r="ASI10" s="5"/>
      <c r="ASJ10" s="5"/>
      <c r="ASK10" s="5"/>
      <c r="ASL10" s="5"/>
      <c r="ASM10" s="5"/>
      <c r="ASN10" s="5"/>
      <c r="ASO10" s="5"/>
      <c r="ASP10" s="5"/>
      <c r="ASQ10" s="5"/>
      <c r="ASR10" s="5"/>
      <c r="ASS10" s="5"/>
      <c r="AST10" s="5"/>
      <c r="ASU10" s="5"/>
      <c r="ASV10" s="5"/>
      <c r="ASW10" s="5"/>
      <c r="ASX10" s="5"/>
      <c r="ASY10" s="5"/>
      <c r="ASZ10" s="5"/>
      <c r="ATA10" s="5"/>
      <c r="ATB10" s="5"/>
      <c r="ATC10" s="5"/>
      <c r="ATD10" s="5"/>
      <c r="ATE10" s="5"/>
      <c r="ATF10" s="5"/>
      <c r="ATG10" s="5"/>
      <c r="ATH10" s="5"/>
      <c r="ATI10" s="5"/>
      <c r="ATJ10" s="5"/>
      <c r="ATK10" s="5"/>
      <c r="ATL10" s="5"/>
      <c r="ATM10" s="5"/>
      <c r="ATN10" s="5"/>
      <c r="ATO10" s="5"/>
      <c r="ATP10" s="5"/>
      <c r="ATQ10" s="5"/>
      <c r="ATR10" s="5"/>
      <c r="ATS10" s="5"/>
      <c r="ATT10" s="5"/>
      <c r="ATU10" s="5"/>
      <c r="ATV10" s="5"/>
      <c r="ATW10" s="5"/>
      <c r="ATX10" s="5"/>
      <c r="ATY10" s="5"/>
      <c r="ATZ10" s="5"/>
      <c r="AUA10" s="5"/>
      <c r="AUB10" s="5"/>
      <c r="AUC10" s="5"/>
      <c r="AUD10" s="5"/>
      <c r="AUE10" s="5"/>
      <c r="AUF10" s="5"/>
      <c r="AUG10" s="5"/>
      <c r="AUH10" s="5"/>
      <c r="AUI10" s="5"/>
      <c r="AUJ10" s="5"/>
      <c r="AUK10" s="5"/>
      <c r="AUL10" s="5"/>
      <c r="AUM10" s="5"/>
      <c r="AUN10" s="5"/>
      <c r="AUO10" s="5"/>
      <c r="AUP10" s="5"/>
      <c r="AUQ10" s="5"/>
      <c r="AUR10" s="5"/>
      <c r="AUS10" s="5"/>
      <c r="AUT10" s="5"/>
      <c r="AUU10" s="5"/>
      <c r="AUV10" s="5"/>
      <c r="AUW10" s="5"/>
      <c r="AUX10" s="5"/>
      <c r="AUY10" s="5"/>
      <c r="AUZ10" s="5"/>
      <c r="AVA10" s="5"/>
      <c r="AVB10" s="5"/>
      <c r="AVC10" s="5"/>
      <c r="AVD10" s="5"/>
      <c r="AVE10" s="5"/>
      <c r="AVF10" s="5"/>
      <c r="AVG10" s="5"/>
      <c r="AVH10" s="5"/>
      <c r="AVI10" s="5"/>
      <c r="AVJ10" s="5"/>
      <c r="AVK10" s="5"/>
      <c r="AVL10" s="5"/>
      <c r="AVM10" s="5"/>
      <c r="AVN10" s="5"/>
      <c r="AVO10" s="5"/>
      <c r="AVP10" s="5"/>
      <c r="AVQ10" s="5"/>
      <c r="AVR10" s="5"/>
      <c r="AVS10" s="5"/>
      <c r="AVT10" s="5"/>
      <c r="AVU10" s="5"/>
      <c r="AVV10" s="5"/>
      <c r="AVW10" s="5"/>
      <c r="AVX10" s="5"/>
      <c r="AVY10" s="5"/>
      <c r="AVZ10" s="5"/>
      <c r="AWA10" s="5"/>
      <c r="AWB10" s="5"/>
      <c r="AWC10" s="5"/>
      <c r="AWD10" s="5"/>
      <c r="AWE10" s="5"/>
      <c r="AWF10" s="5"/>
      <c r="AWG10" s="5"/>
      <c r="AWH10" s="5"/>
      <c r="AWI10" s="5"/>
      <c r="AWJ10" s="5"/>
      <c r="AWK10" s="5"/>
      <c r="AWL10" s="5"/>
      <c r="AWM10" s="5"/>
      <c r="AWN10" s="5"/>
      <c r="AWO10" s="5"/>
      <c r="AWP10" s="5"/>
      <c r="AWQ10" s="5"/>
      <c r="AWR10" s="5"/>
      <c r="AWS10" s="5"/>
      <c r="AWT10" s="5"/>
      <c r="AWU10" s="5"/>
      <c r="AWV10" s="5"/>
      <c r="AWW10" s="5"/>
      <c r="AWX10" s="5"/>
      <c r="AWY10" s="5"/>
      <c r="AWZ10" s="5"/>
      <c r="AXA10" s="5"/>
      <c r="AXB10" s="5"/>
      <c r="AXC10" s="5"/>
      <c r="AXD10" s="5"/>
      <c r="AXE10" s="5"/>
      <c r="AXF10" s="5"/>
      <c r="AXG10" s="5"/>
      <c r="AXH10" s="5"/>
      <c r="AXI10" s="5"/>
      <c r="AXJ10" s="5"/>
      <c r="AXK10" s="5"/>
      <c r="AXL10" s="5"/>
      <c r="AXM10" s="5"/>
      <c r="AXN10" s="5"/>
      <c r="AXO10" s="5"/>
      <c r="AXP10" s="5"/>
      <c r="AXQ10" s="5"/>
      <c r="AXR10" s="5"/>
      <c r="AXS10" s="5"/>
      <c r="AXT10" s="5"/>
      <c r="AXU10" s="5"/>
      <c r="AXV10" s="5"/>
      <c r="AXW10" s="5"/>
      <c r="AXX10" s="5"/>
      <c r="AXY10" s="5"/>
      <c r="AXZ10" s="5"/>
      <c r="AYA10" s="5"/>
      <c r="AYB10" s="5"/>
      <c r="AYC10" s="5"/>
      <c r="AYD10" s="5"/>
      <c r="AYE10" s="5"/>
      <c r="AYF10" s="5"/>
      <c r="AYG10" s="5"/>
      <c r="AYH10" s="5"/>
      <c r="AYI10" s="5"/>
      <c r="AYJ10" s="5"/>
      <c r="AYK10" s="5"/>
      <c r="AYL10" s="5"/>
      <c r="AYM10" s="5"/>
      <c r="AYN10" s="5"/>
      <c r="AYO10" s="5"/>
      <c r="AYP10" s="5"/>
      <c r="AYQ10" s="5"/>
      <c r="AYR10" s="5"/>
      <c r="AYS10" s="5"/>
      <c r="AYT10" s="5"/>
      <c r="AYU10" s="5"/>
      <c r="AYV10" s="5"/>
      <c r="AYW10" s="5"/>
      <c r="AYX10" s="5"/>
      <c r="AYY10" s="5"/>
      <c r="AYZ10" s="5"/>
      <c r="AZA10" s="5"/>
      <c r="AZB10" s="5"/>
      <c r="AZC10" s="5"/>
      <c r="AZD10" s="5"/>
      <c r="AZE10" s="5"/>
      <c r="AZF10" s="5"/>
      <c r="AZG10" s="5"/>
      <c r="AZH10" s="5"/>
      <c r="AZI10" s="5"/>
      <c r="AZJ10" s="5"/>
      <c r="AZK10" s="5"/>
      <c r="AZL10" s="5"/>
      <c r="AZM10" s="5"/>
      <c r="AZN10" s="5"/>
      <c r="AZO10" s="5"/>
      <c r="AZP10" s="5"/>
      <c r="AZQ10" s="5"/>
      <c r="AZR10" s="5"/>
      <c r="AZS10" s="5"/>
      <c r="AZT10" s="5"/>
      <c r="AZU10" s="5"/>
      <c r="AZV10" s="5"/>
      <c r="AZW10" s="5"/>
      <c r="AZX10" s="5"/>
      <c r="AZY10" s="5"/>
      <c r="AZZ10" s="5"/>
      <c r="BAA10" s="5"/>
      <c r="BAB10" s="5"/>
      <c r="BAC10" s="5"/>
      <c r="BAD10" s="5"/>
      <c r="BAE10" s="5"/>
      <c r="BAF10" s="5"/>
      <c r="BAG10" s="5"/>
      <c r="BAH10" s="5"/>
      <c r="BAI10" s="5"/>
      <c r="BAJ10" s="5"/>
      <c r="BAK10" s="5"/>
      <c r="BAL10" s="5"/>
      <c r="BAM10" s="5"/>
      <c r="BAN10" s="5"/>
      <c r="BAO10" s="5"/>
      <c r="BAP10" s="5"/>
      <c r="BAQ10" s="5"/>
      <c r="BAR10" s="5"/>
      <c r="BAS10" s="5"/>
      <c r="BAT10" s="5"/>
      <c r="BAU10" s="5"/>
      <c r="BAV10" s="5"/>
      <c r="BAW10" s="5"/>
      <c r="BAX10" s="5"/>
      <c r="BAY10" s="5"/>
      <c r="BAZ10" s="5"/>
      <c r="BBA10" s="5"/>
      <c r="BBB10" s="5"/>
      <c r="BBC10" s="5"/>
      <c r="BBD10" s="5"/>
      <c r="BBE10" s="5"/>
      <c r="BBF10" s="5"/>
      <c r="BBG10" s="5"/>
      <c r="BBH10" s="5"/>
      <c r="BBI10" s="5"/>
      <c r="BBJ10" s="5"/>
      <c r="BBK10" s="5"/>
      <c r="BBL10" s="5"/>
      <c r="BBM10" s="5"/>
      <c r="BBN10" s="5"/>
      <c r="BBO10" s="5"/>
      <c r="BBP10" s="5"/>
      <c r="BBQ10" s="5"/>
      <c r="BBR10" s="5"/>
      <c r="BBS10" s="5"/>
      <c r="BBT10" s="5"/>
      <c r="BBU10" s="5"/>
      <c r="BBV10" s="5"/>
      <c r="BBW10" s="5"/>
      <c r="BBX10" s="5"/>
      <c r="BBY10" s="5"/>
      <c r="BBZ10" s="5"/>
      <c r="BCA10" s="5"/>
      <c r="BCB10" s="5"/>
      <c r="BCC10" s="5"/>
      <c r="BCD10" s="5"/>
      <c r="BCE10" s="5"/>
      <c r="BCF10" s="5"/>
      <c r="BCG10" s="5"/>
      <c r="BCH10" s="5"/>
      <c r="BCI10" s="5"/>
      <c r="BCJ10" s="5"/>
      <c r="BCK10" s="5"/>
      <c r="BCL10" s="5"/>
      <c r="BCM10" s="5"/>
      <c r="BCN10" s="5"/>
      <c r="BCO10" s="5"/>
      <c r="BCP10" s="5"/>
      <c r="BCQ10" s="5"/>
      <c r="BCR10" s="5"/>
      <c r="BCS10" s="5"/>
      <c r="BCT10" s="5"/>
      <c r="BCU10" s="5"/>
      <c r="BCV10" s="5"/>
      <c r="BCW10" s="5"/>
      <c r="BCX10" s="5"/>
      <c r="BCY10" s="5"/>
      <c r="BCZ10" s="5"/>
      <c r="BDA10" s="5"/>
      <c r="BDB10" s="5"/>
      <c r="BDC10" s="5"/>
      <c r="BDD10" s="5"/>
      <c r="BDE10" s="5"/>
      <c r="BDF10" s="5"/>
      <c r="BDG10" s="5"/>
      <c r="BDH10" s="5"/>
      <c r="BDI10" s="5"/>
      <c r="BDJ10" s="5"/>
      <c r="BDK10" s="5"/>
      <c r="BDL10" s="5"/>
      <c r="BDM10" s="5"/>
      <c r="BDN10" s="5"/>
      <c r="BDO10" s="5"/>
      <c r="BDP10" s="5"/>
      <c r="BDQ10" s="5"/>
      <c r="BDR10" s="5"/>
      <c r="BDS10" s="5"/>
      <c r="BDT10" s="5"/>
      <c r="BDU10" s="5"/>
      <c r="BDV10" s="5"/>
      <c r="BDW10" s="5"/>
      <c r="BDX10" s="5"/>
      <c r="BDY10" s="5"/>
      <c r="BDZ10" s="5"/>
      <c r="BEA10" s="5"/>
      <c r="BEB10" s="5"/>
      <c r="BEC10" s="5"/>
      <c r="BED10" s="5"/>
      <c r="BEE10" s="5"/>
      <c r="BEF10" s="5"/>
      <c r="BEG10" s="5"/>
      <c r="BEH10" s="5"/>
      <c r="BEI10" s="5"/>
      <c r="BEJ10" s="5"/>
      <c r="BEK10" s="5"/>
      <c r="BEL10" s="5"/>
      <c r="BEM10" s="5"/>
      <c r="BEN10" s="5"/>
      <c r="BEO10" s="5"/>
      <c r="BEP10" s="5"/>
      <c r="BEQ10" s="5"/>
      <c r="BER10" s="5"/>
      <c r="BES10" s="5"/>
      <c r="BET10" s="5"/>
      <c r="BEU10" s="5"/>
      <c r="BEV10" s="5"/>
      <c r="BEW10" s="5"/>
      <c r="BEX10" s="5"/>
      <c r="BEY10" s="5"/>
      <c r="BEZ10" s="5"/>
      <c r="BFA10" s="5"/>
      <c r="BFB10" s="5"/>
      <c r="BFC10" s="5"/>
      <c r="BFD10" s="5"/>
      <c r="BFE10" s="5"/>
      <c r="BFF10" s="5"/>
      <c r="BFG10" s="5"/>
      <c r="BFH10" s="5"/>
      <c r="BFI10" s="5"/>
      <c r="BFJ10" s="5"/>
      <c r="BFK10" s="5"/>
      <c r="BFL10" s="5"/>
      <c r="BFM10" s="5"/>
      <c r="BFN10" s="5"/>
      <c r="BFO10" s="5"/>
      <c r="BFP10" s="5"/>
      <c r="BFQ10" s="5"/>
      <c r="BFR10" s="5"/>
      <c r="BFS10" s="5"/>
      <c r="BFT10" s="5"/>
      <c r="BFU10" s="5"/>
      <c r="BFV10" s="5"/>
      <c r="BFW10" s="5"/>
      <c r="BFX10" s="5"/>
      <c r="BFY10" s="5"/>
      <c r="BFZ10" s="5"/>
      <c r="BGA10" s="5"/>
      <c r="BGB10" s="5"/>
      <c r="BGC10" s="5"/>
      <c r="BGD10" s="5"/>
      <c r="BGE10" s="5"/>
      <c r="BGF10" s="5"/>
      <c r="BGG10" s="5"/>
      <c r="BGH10" s="5"/>
      <c r="BGI10" s="5"/>
      <c r="BGJ10" s="5"/>
      <c r="BGK10" s="5"/>
      <c r="BGL10" s="5"/>
      <c r="BGM10" s="5"/>
      <c r="BGN10" s="5"/>
      <c r="BGO10" s="5"/>
      <c r="BGP10" s="5"/>
      <c r="BGQ10" s="5"/>
      <c r="BGR10" s="5"/>
      <c r="BGS10" s="5"/>
      <c r="BGT10" s="5"/>
      <c r="BGU10" s="5"/>
      <c r="BGV10" s="5"/>
      <c r="BGW10" s="5"/>
      <c r="BGX10" s="5"/>
      <c r="BGY10" s="5"/>
      <c r="BGZ10" s="5"/>
      <c r="BHA10" s="5"/>
      <c r="BHB10" s="5"/>
      <c r="BHC10" s="5"/>
      <c r="BHD10" s="5"/>
      <c r="BHE10" s="5"/>
      <c r="BHF10" s="5"/>
      <c r="BHG10" s="5"/>
      <c r="BHH10" s="5"/>
      <c r="BHI10" s="5"/>
      <c r="BHJ10" s="5"/>
      <c r="BHK10" s="5"/>
      <c r="BHL10" s="5"/>
      <c r="BHM10" s="5"/>
      <c r="BHN10" s="5"/>
      <c r="BHO10" s="5"/>
      <c r="BHP10" s="5"/>
      <c r="BHQ10" s="5"/>
      <c r="BHR10" s="5"/>
      <c r="BHS10" s="5"/>
      <c r="BHT10" s="5"/>
      <c r="BHU10" s="5"/>
      <c r="BHV10" s="5"/>
      <c r="BHW10" s="5"/>
      <c r="BHX10" s="5"/>
      <c r="BHY10" s="5"/>
      <c r="BHZ10" s="5"/>
      <c r="BIA10" s="5"/>
      <c r="BIB10" s="5"/>
      <c r="BIC10" s="5"/>
      <c r="BID10" s="5"/>
      <c r="BIE10" s="5"/>
      <c r="BIF10" s="5"/>
      <c r="BIG10" s="5"/>
      <c r="BIH10" s="5"/>
      <c r="BII10" s="5"/>
      <c r="BIJ10" s="5"/>
      <c r="BIK10" s="5"/>
      <c r="BIL10" s="5"/>
      <c r="BIM10" s="5"/>
      <c r="BIN10" s="5"/>
      <c r="BIO10" s="5"/>
      <c r="BIP10" s="5"/>
      <c r="BIQ10" s="5"/>
      <c r="BIR10" s="5"/>
      <c r="BIS10" s="5"/>
      <c r="BIT10" s="5"/>
      <c r="BIU10" s="5"/>
      <c r="BIV10" s="5"/>
      <c r="BIW10" s="5"/>
      <c r="BIX10" s="5"/>
      <c r="BIY10" s="5"/>
      <c r="BIZ10" s="5"/>
      <c r="BJA10" s="5"/>
      <c r="BJB10" s="5"/>
      <c r="BJC10" s="5"/>
      <c r="BJD10" s="5"/>
      <c r="BJE10" s="5"/>
      <c r="BJF10" s="5"/>
      <c r="BJG10" s="5"/>
      <c r="BJH10" s="5"/>
      <c r="BJI10" s="5"/>
      <c r="BJJ10" s="5"/>
      <c r="BJK10" s="5"/>
      <c r="BJL10" s="5"/>
      <c r="BJM10" s="5"/>
      <c r="BJN10" s="5"/>
      <c r="BJO10" s="5"/>
      <c r="BJP10" s="5"/>
      <c r="BJQ10" s="5"/>
      <c r="BJR10" s="5"/>
      <c r="BJS10" s="5"/>
      <c r="BJT10" s="5"/>
      <c r="BJU10" s="5"/>
      <c r="BJV10" s="5"/>
      <c r="BJW10" s="5"/>
      <c r="BJX10" s="5"/>
      <c r="BJY10" s="5"/>
      <c r="BJZ10" s="5"/>
      <c r="BKA10" s="5"/>
      <c r="BKB10" s="5"/>
      <c r="BKC10" s="5"/>
      <c r="BKD10" s="5"/>
      <c r="BKE10" s="5"/>
      <c r="BKF10" s="5"/>
      <c r="BKG10" s="5"/>
      <c r="BKH10" s="5"/>
      <c r="BKI10" s="5"/>
      <c r="BKJ10" s="5"/>
      <c r="BKK10" s="5"/>
      <c r="BKL10" s="5"/>
      <c r="BKM10" s="5"/>
      <c r="BKN10" s="5"/>
      <c r="BKO10" s="5"/>
      <c r="BKP10" s="5"/>
      <c r="BKQ10" s="5"/>
      <c r="BKR10" s="5"/>
      <c r="BKS10" s="5"/>
      <c r="BKT10" s="5"/>
      <c r="BKU10" s="5"/>
      <c r="BKV10" s="5"/>
      <c r="BKW10" s="5"/>
      <c r="BKX10" s="5"/>
      <c r="BKY10" s="5"/>
      <c r="BKZ10" s="5"/>
      <c r="BLA10" s="5"/>
      <c r="BLB10" s="5"/>
      <c r="BLC10" s="5"/>
      <c r="BLD10" s="5"/>
      <c r="BLE10" s="5"/>
      <c r="BLF10" s="5"/>
      <c r="BLG10" s="5"/>
      <c r="BLH10" s="5"/>
      <c r="BLI10" s="5"/>
      <c r="BLJ10" s="5"/>
      <c r="BLK10" s="5"/>
      <c r="BLL10" s="5"/>
      <c r="BLM10" s="5"/>
      <c r="BLN10" s="5"/>
      <c r="BLO10" s="5"/>
      <c r="BLP10" s="5"/>
      <c r="BLQ10" s="5"/>
      <c r="BLR10" s="5"/>
      <c r="BLS10" s="5"/>
      <c r="BLT10" s="5"/>
      <c r="BLU10" s="5"/>
      <c r="BLV10" s="5"/>
      <c r="BLW10" s="5"/>
      <c r="BLX10" s="5"/>
      <c r="BLY10" s="5"/>
      <c r="BLZ10" s="5"/>
      <c r="BMA10" s="5"/>
      <c r="BMB10" s="5"/>
      <c r="BMC10" s="5"/>
      <c r="BMD10" s="5"/>
      <c r="BME10" s="5"/>
      <c r="BMF10" s="5"/>
      <c r="BMG10" s="5"/>
      <c r="BMH10" s="5"/>
      <c r="BMI10" s="5"/>
      <c r="BMJ10" s="5"/>
      <c r="BMK10" s="5"/>
      <c r="BML10" s="5"/>
      <c r="BMM10" s="5"/>
      <c r="BMN10" s="5"/>
      <c r="BMO10" s="5"/>
      <c r="BMP10" s="5"/>
      <c r="BMQ10" s="5"/>
      <c r="BMR10" s="5"/>
      <c r="BMS10" s="5"/>
      <c r="BMT10" s="5"/>
      <c r="BMU10" s="5"/>
      <c r="BMV10" s="5"/>
      <c r="BMW10" s="5"/>
      <c r="BMX10" s="5"/>
      <c r="BMY10" s="5"/>
      <c r="BMZ10" s="5"/>
      <c r="BNA10" s="5"/>
      <c r="BNB10" s="5"/>
      <c r="BNC10" s="5"/>
      <c r="BND10" s="5"/>
      <c r="BNE10" s="5"/>
      <c r="BNF10" s="5"/>
      <c r="BNG10" s="5"/>
      <c r="BNH10" s="5"/>
      <c r="BNI10" s="5"/>
      <c r="BNJ10" s="5"/>
      <c r="BNK10" s="5"/>
      <c r="BNL10" s="5"/>
      <c r="BNM10" s="5"/>
      <c r="BNN10" s="5"/>
      <c r="BNO10" s="5"/>
      <c r="BNP10" s="5"/>
      <c r="BNQ10" s="5"/>
      <c r="BNR10" s="5"/>
      <c r="BNS10" s="5"/>
      <c r="BNT10" s="5"/>
      <c r="BNU10" s="5"/>
      <c r="BNV10" s="5"/>
      <c r="BNW10" s="5"/>
      <c r="BNX10" s="5"/>
      <c r="BNY10" s="5"/>
      <c r="BNZ10" s="5"/>
      <c r="BOA10" s="5"/>
      <c r="BOB10" s="5"/>
      <c r="BOC10" s="5"/>
      <c r="BOD10" s="5"/>
      <c r="BOE10" s="5"/>
      <c r="BOF10" s="5"/>
      <c r="BOG10" s="5"/>
      <c r="BOH10" s="5"/>
      <c r="BOI10" s="5"/>
      <c r="BOJ10" s="5"/>
      <c r="BOK10" s="5"/>
      <c r="BOL10" s="5"/>
      <c r="BOM10" s="5"/>
      <c r="BON10" s="5"/>
      <c r="BOO10" s="5"/>
      <c r="BOP10" s="5"/>
      <c r="BOQ10" s="5"/>
      <c r="BOR10" s="5"/>
      <c r="BOS10" s="5"/>
      <c r="BOT10" s="5"/>
      <c r="BOU10" s="5"/>
      <c r="BOV10" s="5"/>
      <c r="BOW10" s="5"/>
      <c r="BOX10" s="5"/>
      <c r="BOY10" s="5"/>
      <c r="BOZ10" s="5"/>
      <c r="BPA10" s="5"/>
      <c r="BPB10" s="5"/>
      <c r="BPC10" s="5"/>
      <c r="BPD10" s="5"/>
      <c r="BPE10" s="5"/>
      <c r="BPF10" s="5"/>
      <c r="BPG10" s="5"/>
      <c r="BPH10" s="5"/>
      <c r="BPI10" s="5"/>
      <c r="BPJ10" s="5"/>
      <c r="BPK10" s="5"/>
      <c r="BPL10" s="5"/>
      <c r="BPM10" s="5"/>
      <c r="BPN10" s="5"/>
      <c r="BPO10" s="5"/>
      <c r="BPP10" s="5"/>
      <c r="BPQ10" s="5"/>
      <c r="BPR10" s="5"/>
      <c r="BPS10" s="5"/>
      <c r="BPT10" s="5"/>
      <c r="BPU10" s="5"/>
      <c r="BPV10" s="5"/>
      <c r="BPW10" s="5"/>
      <c r="BPX10" s="5"/>
      <c r="BPY10" s="5"/>
      <c r="BPZ10" s="5"/>
      <c r="BQA10" s="5"/>
      <c r="BQB10" s="5"/>
      <c r="BQC10" s="5"/>
      <c r="BQD10" s="5"/>
      <c r="BQE10" s="5"/>
      <c r="BQF10" s="5"/>
      <c r="BQG10" s="5"/>
      <c r="BQH10" s="5"/>
      <c r="BQI10" s="5"/>
      <c r="BQJ10" s="5"/>
      <c r="BQK10" s="5"/>
      <c r="BQL10" s="5"/>
      <c r="BQM10" s="5"/>
      <c r="BQN10" s="5"/>
      <c r="BQO10" s="5"/>
      <c r="BQP10" s="5"/>
      <c r="BQQ10" s="5"/>
      <c r="BQR10" s="5"/>
      <c r="BQS10" s="5"/>
      <c r="BQT10" s="5"/>
      <c r="BQU10" s="5"/>
      <c r="BQV10" s="5"/>
      <c r="BQW10" s="5"/>
      <c r="BQX10" s="5"/>
      <c r="BQY10" s="5"/>
      <c r="BQZ10" s="5"/>
      <c r="BRA10" s="5"/>
      <c r="BRB10" s="5"/>
      <c r="BRC10" s="5"/>
      <c r="BRD10" s="5"/>
      <c r="BRE10" s="5"/>
      <c r="BRF10" s="5"/>
      <c r="BRG10" s="5"/>
      <c r="BRH10" s="5"/>
      <c r="BRI10" s="5"/>
      <c r="BRJ10" s="5"/>
      <c r="BRK10" s="5"/>
      <c r="BRL10" s="5"/>
      <c r="BRM10" s="5"/>
      <c r="BRN10" s="5"/>
      <c r="BRO10" s="5"/>
      <c r="BRP10" s="5"/>
      <c r="BRQ10" s="5"/>
      <c r="BRR10" s="5"/>
      <c r="BRS10" s="5"/>
      <c r="BRT10" s="5"/>
      <c r="BRU10" s="5"/>
      <c r="BRV10" s="5"/>
      <c r="BRW10" s="5"/>
      <c r="BRX10" s="5"/>
      <c r="BRY10" s="5"/>
      <c r="BRZ10" s="5"/>
      <c r="BSA10" s="5"/>
      <c r="BSB10" s="5"/>
      <c r="BSC10" s="5"/>
      <c r="BSD10" s="5"/>
      <c r="BSE10" s="5"/>
      <c r="BSF10" s="5"/>
      <c r="BSG10" s="5"/>
      <c r="BSH10" s="5"/>
      <c r="BSI10" s="5"/>
      <c r="BSJ10" s="5"/>
      <c r="BSK10" s="5"/>
      <c r="BSL10" s="5"/>
      <c r="BSM10" s="5"/>
      <c r="BSN10" s="5"/>
      <c r="BSO10" s="5"/>
      <c r="BSP10" s="5"/>
      <c r="BSQ10" s="5"/>
      <c r="BSR10" s="5"/>
      <c r="BSS10" s="5"/>
      <c r="BST10" s="5"/>
      <c r="BSU10" s="5"/>
      <c r="BSV10" s="5"/>
      <c r="BSW10" s="5"/>
      <c r="BSX10" s="5"/>
      <c r="BSY10" s="5"/>
      <c r="BSZ10" s="5"/>
      <c r="BTA10" s="5"/>
      <c r="BTB10" s="5"/>
      <c r="BTC10" s="5"/>
      <c r="BTD10" s="5"/>
      <c r="BTE10" s="5"/>
      <c r="BTF10" s="5"/>
      <c r="BTG10" s="5"/>
      <c r="BTH10" s="5"/>
      <c r="BTI10" s="5"/>
      <c r="BTJ10" s="5"/>
      <c r="BTK10" s="5"/>
      <c r="BTL10" s="5"/>
      <c r="BTM10" s="5"/>
      <c r="BTN10" s="5"/>
      <c r="BTO10" s="5"/>
      <c r="BTP10" s="5"/>
      <c r="BTQ10" s="5"/>
      <c r="BTR10" s="5"/>
      <c r="BTS10" s="5"/>
      <c r="BTT10" s="5"/>
      <c r="BTU10" s="5"/>
      <c r="BTV10" s="5"/>
      <c r="BTW10" s="5"/>
      <c r="BTX10" s="5"/>
      <c r="BTY10" s="5"/>
      <c r="BTZ10" s="5"/>
      <c r="BUA10" s="5"/>
      <c r="BUB10" s="5"/>
      <c r="BUC10" s="5"/>
      <c r="BUD10" s="5"/>
      <c r="BUE10" s="5"/>
      <c r="BUF10" s="5"/>
      <c r="BUG10" s="5"/>
      <c r="BUH10" s="5"/>
      <c r="BUI10" s="5"/>
      <c r="BUJ10" s="5"/>
      <c r="BUK10" s="5"/>
      <c r="BUL10" s="5"/>
      <c r="BUM10" s="5"/>
      <c r="BUN10" s="5"/>
      <c r="BUO10" s="5"/>
      <c r="BUP10" s="5"/>
      <c r="BUQ10" s="5"/>
      <c r="BUR10" s="5"/>
      <c r="BUS10" s="5"/>
      <c r="BUT10" s="5"/>
      <c r="BUU10" s="5"/>
      <c r="BUV10" s="5"/>
      <c r="BUW10" s="5"/>
      <c r="BUX10" s="5"/>
      <c r="BUY10" s="5"/>
      <c r="BUZ10" s="5"/>
      <c r="BVA10" s="5"/>
      <c r="BVB10" s="5"/>
      <c r="BVC10" s="5"/>
      <c r="BVD10" s="5"/>
      <c r="BVE10" s="5"/>
      <c r="BVF10" s="5"/>
      <c r="BVG10" s="5"/>
      <c r="BVH10" s="5"/>
      <c r="BVI10" s="5"/>
      <c r="BVJ10" s="5"/>
      <c r="BVK10" s="5"/>
      <c r="BVL10" s="5"/>
      <c r="BVM10" s="5"/>
      <c r="BVN10" s="5"/>
      <c r="BVO10" s="5"/>
      <c r="BVP10" s="5"/>
      <c r="BVQ10" s="5"/>
      <c r="BVR10" s="5"/>
      <c r="BVS10" s="5"/>
      <c r="BVT10" s="5"/>
      <c r="BVU10" s="5"/>
      <c r="BVV10" s="5"/>
      <c r="BVW10" s="5"/>
      <c r="BVX10" s="5"/>
      <c r="BVY10" s="5"/>
      <c r="BVZ10" s="5"/>
      <c r="BWA10" s="5"/>
      <c r="BWB10" s="5"/>
      <c r="BWC10" s="5"/>
      <c r="BWD10" s="5"/>
      <c r="BWE10" s="5"/>
      <c r="BWF10" s="5"/>
      <c r="BWG10" s="5"/>
      <c r="BWH10" s="5"/>
      <c r="BWI10" s="5"/>
      <c r="BWJ10" s="5"/>
      <c r="BWK10" s="5"/>
      <c r="BWL10" s="5"/>
      <c r="BWM10" s="5"/>
      <c r="BWN10" s="5"/>
      <c r="BWO10" s="5"/>
      <c r="BWP10" s="5"/>
      <c r="BWQ10" s="5"/>
      <c r="BWR10" s="5"/>
      <c r="BWS10" s="5"/>
      <c r="BWT10" s="5"/>
      <c r="BWU10" s="5"/>
      <c r="BWV10" s="5"/>
      <c r="BWW10" s="5"/>
      <c r="BWX10" s="5"/>
      <c r="BWY10" s="5"/>
      <c r="BWZ10" s="5"/>
      <c r="BXA10" s="5"/>
      <c r="BXB10" s="5"/>
      <c r="BXC10" s="5"/>
      <c r="BXD10" s="5"/>
      <c r="BXE10" s="5"/>
      <c r="BXF10" s="5"/>
      <c r="BXG10" s="5"/>
      <c r="BXH10" s="5"/>
      <c r="BXI10" s="5"/>
      <c r="BXJ10" s="5"/>
      <c r="BXK10" s="5"/>
      <c r="BXL10" s="5"/>
      <c r="BXM10" s="5"/>
      <c r="BXN10" s="5"/>
      <c r="BXO10" s="5"/>
      <c r="BXP10" s="5"/>
      <c r="BXQ10" s="5"/>
      <c r="BXR10" s="5"/>
      <c r="BXS10" s="5"/>
      <c r="BXT10" s="5"/>
      <c r="BXU10" s="5"/>
      <c r="BXV10" s="5"/>
      <c r="BXW10" s="5"/>
      <c r="BXX10" s="5"/>
      <c r="BXY10" s="5"/>
      <c r="BXZ10" s="5"/>
      <c r="BYA10" s="5"/>
      <c r="BYB10" s="5"/>
      <c r="BYC10" s="5"/>
      <c r="BYD10" s="5"/>
      <c r="BYE10" s="5"/>
      <c r="BYF10" s="5"/>
      <c r="BYG10" s="5"/>
      <c r="BYH10" s="5"/>
      <c r="BYI10" s="5"/>
      <c r="BYJ10" s="5"/>
      <c r="BYK10" s="5"/>
      <c r="BYL10" s="5"/>
      <c r="BYM10" s="5"/>
      <c r="BYN10" s="5"/>
      <c r="BYO10" s="5"/>
      <c r="BYP10" s="5"/>
      <c r="BYQ10" s="5"/>
      <c r="BYR10" s="5"/>
      <c r="BYS10" s="5"/>
      <c r="BYT10" s="5"/>
      <c r="BYU10" s="5"/>
      <c r="BYV10" s="5"/>
      <c r="BYW10" s="5"/>
      <c r="BYX10" s="5"/>
      <c r="BYY10" s="5"/>
      <c r="BYZ10" s="5"/>
      <c r="BZA10" s="5"/>
      <c r="BZB10" s="5"/>
      <c r="BZC10" s="5"/>
      <c r="BZD10" s="5"/>
      <c r="BZE10" s="5"/>
      <c r="BZF10" s="5"/>
      <c r="BZG10" s="5"/>
      <c r="BZH10" s="5"/>
      <c r="BZI10" s="5"/>
      <c r="BZJ10" s="5"/>
      <c r="BZK10" s="5"/>
      <c r="BZL10" s="5"/>
      <c r="BZM10" s="5"/>
      <c r="BZN10" s="5"/>
      <c r="BZO10" s="5"/>
      <c r="BZP10" s="5"/>
      <c r="BZQ10" s="5"/>
      <c r="BZR10" s="5"/>
      <c r="BZS10" s="5"/>
      <c r="BZT10" s="5"/>
      <c r="BZU10" s="5"/>
      <c r="BZV10" s="5"/>
      <c r="BZW10" s="5"/>
      <c r="BZX10" s="5"/>
      <c r="BZY10" s="5"/>
      <c r="BZZ10" s="5"/>
      <c r="CAA10" s="5"/>
      <c r="CAB10" s="5"/>
      <c r="CAC10" s="5"/>
      <c r="CAD10" s="5"/>
      <c r="CAE10" s="5"/>
      <c r="CAF10" s="5"/>
      <c r="CAG10" s="5"/>
      <c r="CAH10" s="5"/>
      <c r="CAI10" s="5"/>
      <c r="CAJ10" s="5"/>
      <c r="CAK10" s="5"/>
      <c r="CAL10" s="5"/>
      <c r="CAM10" s="5"/>
    </row>
    <row r="11" spans="1:2067" x14ac:dyDescent="0.2">
      <c r="A11" s="113">
        <v>7</v>
      </c>
      <c r="B11" s="96" t="s">
        <v>128</v>
      </c>
      <c r="C11" s="96" t="s">
        <v>128</v>
      </c>
      <c r="D11" s="195"/>
      <c r="E11" s="195"/>
      <c r="F11" s="40">
        <f t="shared" si="0"/>
        <v>0</v>
      </c>
      <c r="G11" s="90">
        <f t="shared" si="1"/>
        <v>6</v>
      </c>
      <c r="H11" s="195"/>
      <c r="I11" s="195"/>
      <c r="J11" s="40">
        <f t="shared" si="2"/>
        <v>0</v>
      </c>
      <c r="K11" s="90">
        <f t="shared" si="3"/>
        <v>6</v>
      </c>
      <c r="L11" s="44">
        <f t="shared" si="4"/>
        <v>0</v>
      </c>
      <c r="M11" s="44">
        <f t="shared" si="5"/>
        <v>0</v>
      </c>
      <c r="N11" s="44">
        <f t="shared" si="6"/>
        <v>0</v>
      </c>
      <c r="O11" s="90">
        <f t="shared" si="7"/>
        <v>6</v>
      </c>
      <c r="P11" s="123">
        <f t="shared" si="8"/>
        <v>0</v>
      </c>
      <c r="Q11" s="125">
        <f t="shared" si="9"/>
        <v>6</v>
      </c>
      <c r="R11" s="8"/>
    </row>
    <row r="12" spans="1:2067" x14ac:dyDescent="0.2">
      <c r="A12" s="113">
        <v>8</v>
      </c>
      <c r="B12" s="96" t="s">
        <v>128</v>
      </c>
      <c r="C12" s="96" t="s">
        <v>128</v>
      </c>
      <c r="D12" s="40"/>
      <c r="E12" s="40"/>
      <c r="F12" s="40">
        <f t="shared" ref="F12:F30" si="10">SUM(D12:E12)</f>
        <v>0</v>
      </c>
      <c r="G12" s="90">
        <f t="shared" si="1"/>
        <v>6</v>
      </c>
      <c r="H12" s="40"/>
      <c r="I12" s="40"/>
      <c r="J12" s="40">
        <f t="shared" ref="J12:J30" si="11">SUM(H12:I12)</f>
        <v>0</v>
      </c>
      <c r="K12" s="90">
        <f>RANK(J12,$J$5:$J$35)</f>
        <v>6</v>
      </c>
      <c r="L12" s="40">
        <f t="shared" ref="L12:L35" si="12">E12</f>
        <v>0</v>
      </c>
      <c r="M12" s="40">
        <f t="shared" ref="M12:M35" si="13">I12</f>
        <v>0</v>
      </c>
      <c r="N12" s="40">
        <f t="shared" ref="N12:N35" si="14">SUM(L12,M12)</f>
        <v>0</v>
      </c>
      <c r="O12" s="90">
        <f t="shared" si="7"/>
        <v>6</v>
      </c>
      <c r="P12" s="40">
        <f t="shared" ref="P12:P30" si="15">SUM(F12,J12)</f>
        <v>0</v>
      </c>
      <c r="Q12" s="125">
        <f>RANK(P12,$P$5:$P$35)</f>
        <v>6</v>
      </c>
      <c r="R12" s="8"/>
    </row>
    <row r="13" spans="1:2067" x14ac:dyDescent="0.2">
      <c r="A13" s="113">
        <v>9</v>
      </c>
      <c r="B13" s="96"/>
      <c r="C13" s="96"/>
      <c r="D13" s="40"/>
      <c r="E13" s="40"/>
      <c r="F13" s="40">
        <f t="shared" si="10"/>
        <v>0</v>
      </c>
      <c r="G13" s="90">
        <f t="shared" si="1"/>
        <v>6</v>
      </c>
      <c r="H13" s="40"/>
      <c r="I13" s="40"/>
      <c r="J13" s="40">
        <f t="shared" si="11"/>
        <v>0</v>
      </c>
      <c r="K13" s="90">
        <f>RANK(J13,$J$5:$J$35)</f>
        <v>6</v>
      </c>
      <c r="L13" s="40">
        <f t="shared" si="12"/>
        <v>0</v>
      </c>
      <c r="M13" s="40">
        <f t="shared" si="13"/>
        <v>0</v>
      </c>
      <c r="N13" s="40">
        <f t="shared" si="14"/>
        <v>0</v>
      </c>
      <c r="O13" s="90">
        <f t="shared" si="7"/>
        <v>6</v>
      </c>
      <c r="P13" s="40">
        <f t="shared" si="15"/>
        <v>0</v>
      </c>
      <c r="Q13" s="125">
        <f>RANK(P13,$P$5:$P$35)</f>
        <v>6</v>
      </c>
      <c r="R13" s="8"/>
    </row>
    <row r="14" spans="1:2067" x14ac:dyDescent="0.2">
      <c r="A14" s="113">
        <v>10</v>
      </c>
      <c r="B14" s="96"/>
      <c r="C14" s="96"/>
      <c r="D14" s="40"/>
      <c r="E14" s="40"/>
      <c r="F14" s="40">
        <f t="shared" si="10"/>
        <v>0</v>
      </c>
      <c r="G14" s="90">
        <f t="shared" si="1"/>
        <v>6</v>
      </c>
      <c r="H14" s="40"/>
      <c r="I14" s="40"/>
      <c r="J14" s="40">
        <f t="shared" si="11"/>
        <v>0</v>
      </c>
      <c r="K14" s="90">
        <f>RANK(J14,$J$5:$J$35)</f>
        <v>6</v>
      </c>
      <c r="L14" s="40">
        <f t="shared" si="12"/>
        <v>0</v>
      </c>
      <c r="M14" s="40">
        <f t="shared" si="13"/>
        <v>0</v>
      </c>
      <c r="N14" s="40">
        <f t="shared" si="14"/>
        <v>0</v>
      </c>
      <c r="O14" s="90">
        <f t="shared" si="7"/>
        <v>6</v>
      </c>
      <c r="P14" s="40">
        <f t="shared" si="15"/>
        <v>0</v>
      </c>
      <c r="Q14" s="125">
        <f>RANK(P14,$P$5:$P$35)</f>
        <v>6</v>
      </c>
      <c r="R14" s="8"/>
    </row>
    <row r="15" spans="1:2067" x14ac:dyDescent="0.2">
      <c r="A15" s="113">
        <v>11</v>
      </c>
      <c r="B15" s="194"/>
      <c r="C15" s="194"/>
      <c r="D15" s="40"/>
      <c r="E15" s="40"/>
      <c r="F15" s="40">
        <f t="shared" si="10"/>
        <v>0</v>
      </c>
      <c r="G15" s="90">
        <f t="shared" ref="G15:G35" si="16">RANK(F15,$F$5:$F$35)</f>
        <v>6</v>
      </c>
      <c r="H15" s="40"/>
      <c r="I15" s="40"/>
      <c r="J15" s="40">
        <f t="shared" si="11"/>
        <v>0</v>
      </c>
      <c r="K15" s="90">
        <f>RANK(J15,$J$5:$J$35)</f>
        <v>6</v>
      </c>
      <c r="L15" s="40">
        <f t="shared" si="12"/>
        <v>0</v>
      </c>
      <c r="M15" s="40">
        <f t="shared" si="13"/>
        <v>0</v>
      </c>
      <c r="N15" s="40">
        <f t="shared" si="14"/>
        <v>0</v>
      </c>
      <c r="O15" s="90">
        <f t="shared" ref="O15:O35" si="17">RANK(N15,$N$5:$N$35)</f>
        <v>6</v>
      </c>
      <c r="P15" s="40">
        <f t="shared" si="15"/>
        <v>0</v>
      </c>
      <c r="Q15" s="125">
        <f>RANK(P15,$P$5:$P$35)</f>
        <v>6</v>
      </c>
      <c r="R15" s="8"/>
    </row>
    <row r="16" spans="1:2067" x14ac:dyDescent="0.2">
      <c r="A16" s="113">
        <v>12</v>
      </c>
      <c r="B16" s="41"/>
      <c r="C16" s="41"/>
      <c r="D16" s="40"/>
      <c r="E16" s="40"/>
      <c r="F16" s="40">
        <f t="shared" si="10"/>
        <v>0</v>
      </c>
      <c r="G16" s="90">
        <f t="shared" si="16"/>
        <v>6</v>
      </c>
      <c r="H16" s="40"/>
      <c r="I16" s="40"/>
      <c r="J16" s="40">
        <f t="shared" si="11"/>
        <v>0</v>
      </c>
      <c r="K16" s="90">
        <f>RANK(J16,$J$5:$J$35)</f>
        <v>6</v>
      </c>
      <c r="L16" s="40">
        <f t="shared" si="12"/>
        <v>0</v>
      </c>
      <c r="M16" s="40">
        <f t="shared" si="13"/>
        <v>0</v>
      </c>
      <c r="N16" s="40">
        <f t="shared" si="14"/>
        <v>0</v>
      </c>
      <c r="O16" s="90">
        <f t="shared" si="17"/>
        <v>6</v>
      </c>
      <c r="P16" s="40">
        <f t="shared" si="15"/>
        <v>0</v>
      </c>
      <c r="Q16" s="125">
        <f>RANK(P16,$P$5:$P$35)</f>
        <v>6</v>
      </c>
      <c r="R16" s="8"/>
    </row>
    <row r="17" spans="1:18" x14ac:dyDescent="0.2">
      <c r="A17" s="113">
        <v>13</v>
      </c>
      <c r="B17" s="41"/>
      <c r="C17" s="41"/>
      <c r="D17" s="40"/>
      <c r="E17" s="40"/>
      <c r="F17" s="40">
        <f t="shared" si="10"/>
        <v>0</v>
      </c>
      <c r="G17" s="90">
        <f t="shared" si="16"/>
        <v>6</v>
      </c>
      <c r="H17" s="40"/>
      <c r="I17" s="40"/>
      <c r="J17" s="40">
        <f t="shared" si="11"/>
        <v>0</v>
      </c>
      <c r="K17" s="90">
        <f t="shared" ref="K17:K35" si="18">RANK(J17,$J$5:$J$35)</f>
        <v>6</v>
      </c>
      <c r="L17" s="40">
        <f t="shared" si="12"/>
        <v>0</v>
      </c>
      <c r="M17" s="40">
        <f t="shared" si="13"/>
        <v>0</v>
      </c>
      <c r="N17" s="40">
        <f t="shared" si="14"/>
        <v>0</v>
      </c>
      <c r="O17" s="90">
        <f t="shared" si="17"/>
        <v>6</v>
      </c>
      <c r="P17" s="40">
        <f t="shared" si="15"/>
        <v>0</v>
      </c>
      <c r="Q17" s="122">
        <f t="shared" ref="Q17:Q35" si="19">RANK(P17,$P$5:$P$35)</f>
        <v>6</v>
      </c>
      <c r="R17" s="8"/>
    </row>
    <row r="18" spans="1:18" x14ac:dyDescent="0.2">
      <c r="A18" s="113">
        <v>14</v>
      </c>
      <c r="B18" s="41"/>
      <c r="C18" s="41"/>
      <c r="D18" s="40"/>
      <c r="E18" s="40"/>
      <c r="F18" s="40">
        <f t="shared" si="10"/>
        <v>0</v>
      </c>
      <c r="G18" s="90">
        <f t="shared" si="16"/>
        <v>6</v>
      </c>
      <c r="H18" s="40"/>
      <c r="I18" s="40"/>
      <c r="J18" s="40">
        <f t="shared" si="11"/>
        <v>0</v>
      </c>
      <c r="K18" s="90">
        <f t="shared" si="18"/>
        <v>6</v>
      </c>
      <c r="L18" s="40">
        <f t="shared" si="12"/>
        <v>0</v>
      </c>
      <c r="M18" s="40">
        <f t="shared" si="13"/>
        <v>0</v>
      </c>
      <c r="N18" s="40">
        <f t="shared" si="14"/>
        <v>0</v>
      </c>
      <c r="O18" s="90">
        <f t="shared" si="17"/>
        <v>6</v>
      </c>
      <c r="P18" s="40">
        <f t="shared" si="15"/>
        <v>0</v>
      </c>
      <c r="Q18" s="122">
        <f t="shared" si="19"/>
        <v>6</v>
      </c>
      <c r="R18" s="8"/>
    </row>
    <row r="19" spans="1:18" x14ac:dyDescent="0.2">
      <c r="A19" s="113">
        <v>15</v>
      </c>
      <c r="B19" s="41"/>
      <c r="C19" s="41"/>
      <c r="D19" s="40"/>
      <c r="E19" s="40"/>
      <c r="F19" s="40">
        <f t="shared" si="10"/>
        <v>0</v>
      </c>
      <c r="G19" s="90">
        <f t="shared" si="16"/>
        <v>6</v>
      </c>
      <c r="H19" s="40"/>
      <c r="I19" s="40"/>
      <c r="J19" s="40">
        <f t="shared" si="11"/>
        <v>0</v>
      </c>
      <c r="K19" s="90">
        <f t="shared" si="18"/>
        <v>6</v>
      </c>
      <c r="L19" s="40">
        <f t="shared" si="12"/>
        <v>0</v>
      </c>
      <c r="M19" s="40">
        <f t="shared" si="13"/>
        <v>0</v>
      </c>
      <c r="N19" s="40">
        <f t="shared" si="14"/>
        <v>0</v>
      </c>
      <c r="O19" s="90">
        <f t="shared" si="17"/>
        <v>6</v>
      </c>
      <c r="P19" s="40">
        <f t="shared" si="15"/>
        <v>0</v>
      </c>
      <c r="Q19" s="122">
        <f t="shared" si="19"/>
        <v>6</v>
      </c>
      <c r="R19" s="8"/>
    </row>
    <row r="20" spans="1:18" x14ac:dyDescent="0.2">
      <c r="A20" s="113">
        <v>16</v>
      </c>
      <c r="B20" s="41"/>
      <c r="C20" s="41"/>
      <c r="D20" s="40"/>
      <c r="E20" s="40"/>
      <c r="F20" s="40">
        <f t="shared" si="10"/>
        <v>0</v>
      </c>
      <c r="G20" s="90">
        <f t="shared" si="16"/>
        <v>6</v>
      </c>
      <c r="H20" s="40"/>
      <c r="I20" s="40"/>
      <c r="J20" s="40">
        <f t="shared" si="11"/>
        <v>0</v>
      </c>
      <c r="K20" s="90">
        <f t="shared" si="18"/>
        <v>6</v>
      </c>
      <c r="L20" s="40">
        <f t="shared" si="12"/>
        <v>0</v>
      </c>
      <c r="M20" s="40">
        <f t="shared" si="13"/>
        <v>0</v>
      </c>
      <c r="N20" s="40">
        <f t="shared" si="14"/>
        <v>0</v>
      </c>
      <c r="O20" s="90">
        <f t="shared" si="17"/>
        <v>6</v>
      </c>
      <c r="P20" s="40">
        <f t="shared" si="15"/>
        <v>0</v>
      </c>
      <c r="Q20" s="122">
        <f t="shared" si="19"/>
        <v>6</v>
      </c>
      <c r="R20" s="8"/>
    </row>
    <row r="21" spans="1:18" x14ac:dyDescent="0.2">
      <c r="A21" s="113">
        <v>17</v>
      </c>
      <c r="B21" s="41"/>
      <c r="C21" s="41"/>
      <c r="D21" s="40"/>
      <c r="E21" s="40"/>
      <c r="F21" s="40">
        <f t="shared" si="10"/>
        <v>0</v>
      </c>
      <c r="G21" s="90">
        <f t="shared" si="16"/>
        <v>6</v>
      </c>
      <c r="H21" s="40"/>
      <c r="I21" s="40"/>
      <c r="J21" s="40">
        <f t="shared" si="11"/>
        <v>0</v>
      </c>
      <c r="K21" s="90">
        <f t="shared" si="18"/>
        <v>6</v>
      </c>
      <c r="L21" s="40">
        <f t="shared" si="12"/>
        <v>0</v>
      </c>
      <c r="M21" s="40">
        <f t="shared" si="13"/>
        <v>0</v>
      </c>
      <c r="N21" s="40">
        <f t="shared" si="14"/>
        <v>0</v>
      </c>
      <c r="O21" s="90">
        <f t="shared" si="17"/>
        <v>6</v>
      </c>
      <c r="P21" s="40">
        <f t="shared" si="15"/>
        <v>0</v>
      </c>
      <c r="Q21" s="122">
        <f t="shared" si="19"/>
        <v>6</v>
      </c>
      <c r="R21" s="8"/>
    </row>
    <row r="22" spans="1:18" x14ac:dyDescent="0.2">
      <c r="A22" s="113">
        <v>18</v>
      </c>
      <c r="B22" s="41"/>
      <c r="C22" s="41"/>
      <c r="D22" s="40"/>
      <c r="E22" s="40"/>
      <c r="F22" s="40">
        <f t="shared" si="10"/>
        <v>0</v>
      </c>
      <c r="G22" s="90">
        <f t="shared" si="16"/>
        <v>6</v>
      </c>
      <c r="H22" s="40"/>
      <c r="I22" s="40"/>
      <c r="J22" s="40">
        <f t="shared" si="11"/>
        <v>0</v>
      </c>
      <c r="K22" s="90">
        <f t="shared" si="18"/>
        <v>6</v>
      </c>
      <c r="L22" s="40">
        <f t="shared" si="12"/>
        <v>0</v>
      </c>
      <c r="M22" s="40">
        <f t="shared" si="13"/>
        <v>0</v>
      </c>
      <c r="N22" s="40">
        <f t="shared" si="14"/>
        <v>0</v>
      </c>
      <c r="O22" s="90">
        <f t="shared" si="17"/>
        <v>6</v>
      </c>
      <c r="P22" s="40">
        <f t="shared" si="15"/>
        <v>0</v>
      </c>
      <c r="Q22" s="122">
        <f t="shared" si="19"/>
        <v>6</v>
      </c>
      <c r="R22" s="8"/>
    </row>
    <row r="23" spans="1:18" x14ac:dyDescent="0.2">
      <c r="A23" s="113">
        <v>19</v>
      </c>
      <c r="B23" s="41"/>
      <c r="C23" s="41"/>
      <c r="D23" s="40"/>
      <c r="E23" s="40"/>
      <c r="F23" s="40">
        <f t="shared" si="10"/>
        <v>0</v>
      </c>
      <c r="G23" s="90">
        <f t="shared" si="16"/>
        <v>6</v>
      </c>
      <c r="H23" s="40"/>
      <c r="I23" s="40"/>
      <c r="J23" s="40">
        <f t="shared" si="11"/>
        <v>0</v>
      </c>
      <c r="K23" s="90">
        <f t="shared" si="18"/>
        <v>6</v>
      </c>
      <c r="L23" s="40">
        <f t="shared" si="12"/>
        <v>0</v>
      </c>
      <c r="M23" s="40">
        <f t="shared" si="13"/>
        <v>0</v>
      </c>
      <c r="N23" s="40">
        <f t="shared" si="14"/>
        <v>0</v>
      </c>
      <c r="O23" s="90">
        <f t="shared" si="17"/>
        <v>6</v>
      </c>
      <c r="P23" s="40">
        <f t="shared" si="15"/>
        <v>0</v>
      </c>
      <c r="Q23" s="122">
        <f t="shared" si="19"/>
        <v>6</v>
      </c>
      <c r="R23" s="8"/>
    </row>
    <row r="24" spans="1:18" x14ac:dyDescent="0.2">
      <c r="A24" s="113">
        <v>20</v>
      </c>
      <c r="B24" s="41"/>
      <c r="C24" s="41"/>
      <c r="D24" s="40"/>
      <c r="E24" s="40"/>
      <c r="F24" s="40">
        <f t="shared" si="10"/>
        <v>0</v>
      </c>
      <c r="G24" s="90">
        <f t="shared" si="16"/>
        <v>6</v>
      </c>
      <c r="H24" s="40"/>
      <c r="I24" s="40"/>
      <c r="J24" s="40">
        <f t="shared" si="11"/>
        <v>0</v>
      </c>
      <c r="K24" s="90">
        <f t="shared" si="18"/>
        <v>6</v>
      </c>
      <c r="L24" s="40">
        <f t="shared" si="12"/>
        <v>0</v>
      </c>
      <c r="M24" s="40">
        <f t="shared" si="13"/>
        <v>0</v>
      </c>
      <c r="N24" s="40">
        <f t="shared" si="14"/>
        <v>0</v>
      </c>
      <c r="O24" s="90">
        <f t="shared" si="17"/>
        <v>6</v>
      </c>
      <c r="P24" s="40">
        <f t="shared" si="15"/>
        <v>0</v>
      </c>
      <c r="Q24" s="122">
        <f t="shared" si="19"/>
        <v>6</v>
      </c>
      <c r="R24" s="8"/>
    </row>
    <row r="25" spans="1:18" x14ac:dyDescent="0.2">
      <c r="A25" s="113">
        <v>21</v>
      </c>
      <c r="B25" s="41"/>
      <c r="C25" s="41"/>
      <c r="D25" s="40"/>
      <c r="E25" s="40"/>
      <c r="F25" s="40">
        <f t="shared" si="10"/>
        <v>0</v>
      </c>
      <c r="G25" s="90">
        <f t="shared" si="16"/>
        <v>6</v>
      </c>
      <c r="H25" s="40"/>
      <c r="I25" s="40"/>
      <c r="J25" s="40">
        <f t="shared" si="11"/>
        <v>0</v>
      </c>
      <c r="K25" s="90">
        <f t="shared" si="18"/>
        <v>6</v>
      </c>
      <c r="L25" s="40">
        <f t="shared" si="12"/>
        <v>0</v>
      </c>
      <c r="M25" s="40">
        <f t="shared" si="13"/>
        <v>0</v>
      </c>
      <c r="N25" s="40">
        <f t="shared" si="14"/>
        <v>0</v>
      </c>
      <c r="O25" s="90">
        <f t="shared" si="17"/>
        <v>6</v>
      </c>
      <c r="P25" s="40">
        <f t="shared" si="15"/>
        <v>0</v>
      </c>
      <c r="Q25" s="122">
        <f t="shared" si="19"/>
        <v>6</v>
      </c>
      <c r="R25" s="8"/>
    </row>
    <row r="26" spans="1:18" x14ac:dyDescent="0.2">
      <c r="A26" s="113">
        <v>22</v>
      </c>
      <c r="B26" s="41"/>
      <c r="C26" s="41"/>
      <c r="D26" s="41"/>
      <c r="E26" s="41"/>
      <c r="F26" s="40">
        <f t="shared" si="10"/>
        <v>0</v>
      </c>
      <c r="G26" s="90">
        <f t="shared" si="16"/>
        <v>6</v>
      </c>
      <c r="H26" s="41"/>
      <c r="I26" s="41"/>
      <c r="J26" s="40">
        <f t="shared" si="11"/>
        <v>0</v>
      </c>
      <c r="K26" s="90">
        <f t="shared" si="18"/>
        <v>6</v>
      </c>
      <c r="L26" s="40">
        <f t="shared" si="12"/>
        <v>0</v>
      </c>
      <c r="M26" s="40">
        <f t="shared" si="13"/>
        <v>0</v>
      </c>
      <c r="N26" s="40">
        <f t="shared" si="14"/>
        <v>0</v>
      </c>
      <c r="O26" s="90">
        <f t="shared" si="17"/>
        <v>6</v>
      </c>
      <c r="P26" s="40">
        <f t="shared" si="15"/>
        <v>0</v>
      </c>
      <c r="Q26" s="122">
        <f t="shared" si="19"/>
        <v>6</v>
      </c>
      <c r="R26" s="8"/>
    </row>
    <row r="27" spans="1:18" x14ac:dyDescent="0.2">
      <c r="A27" s="113">
        <v>23</v>
      </c>
      <c r="B27" s="41"/>
      <c r="C27" s="41"/>
      <c r="D27" s="41"/>
      <c r="E27" s="41"/>
      <c r="F27" s="40">
        <f t="shared" si="10"/>
        <v>0</v>
      </c>
      <c r="G27" s="90">
        <f t="shared" si="16"/>
        <v>6</v>
      </c>
      <c r="H27" s="41"/>
      <c r="I27" s="41"/>
      <c r="J27" s="40">
        <f t="shared" si="11"/>
        <v>0</v>
      </c>
      <c r="K27" s="90">
        <f t="shared" si="18"/>
        <v>6</v>
      </c>
      <c r="L27" s="40">
        <f t="shared" si="12"/>
        <v>0</v>
      </c>
      <c r="M27" s="40">
        <f t="shared" si="13"/>
        <v>0</v>
      </c>
      <c r="N27" s="40">
        <f t="shared" si="14"/>
        <v>0</v>
      </c>
      <c r="O27" s="90">
        <f t="shared" si="17"/>
        <v>6</v>
      </c>
      <c r="P27" s="40">
        <f t="shared" si="15"/>
        <v>0</v>
      </c>
      <c r="Q27" s="122">
        <f t="shared" si="19"/>
        <v>6</v>
      </c>
      <c r="R27" s="8"/>
    </row>
    <row r="28" spans="1:18" x14ac:dyDescent="0.2">
      <c r="A28" s="113">
        <v>24</v>
      </c>
      <c r="B28" s="41"/>
      <c r="C28" s="41"/>
      <c r="D28" s="41"/>
      <c r="E28" s="41"/>
      <c r="F28" s="40">
        <f t="shared" si="10"/>
        <v>0</v>
      </c>
      <c r="G28" s="90">
        <f t="shared" si="16"/>
        <v>6</v>
      </c>
      <c r="H28" s="41"/>
      <c r="I28" s="41"/>
      <c r="J28" s="40">
        <f t="shared" si="11"/>
        <v>0</v>
      </c>
      <c r="K28" s="90">
        <f t="shared" si="18"/>
        <v>6</v>
      </c>
      <c r="L28" s="40">
        <f t="shared" si="12"/>
        <v>0</v>
      </c>
      <c r="M28" s="40">
        <f t="shared" si="13"/>
        <v>0</v>
      </c>
      <c r="N28" s="40">
        <f t="shared" si="14"/>
        <v>0</v>
      </c>
      <c r="O28" s="90">
        <f t="shared" si="17"/>
        <v>6</v>
      </c>
      <c r="P28" s="40">
        <f t="shared" si="15"/>
        <v>0</v>
      </c>
      <c r="Q28" s="122">
        <f t="shared" si="19"/>
        <v>6</v>
      </c>
      <c r="R28" s="8"/>
    </row>
    <row r="29" spans="1:18" x14ac:dyDescent="0.2">
      <c r="A29" s="114">
        <v>25</v>
      </c>
      <c r="B29" s="43"/>
      <c r="C29" s="43"/>
      <c r="D29" s="43"/>
      <c r="E29" s="43"/>
      <c r="F29" s="40">
        <f t="shared" si="10"/>
        <v>0</v>
      </c>
      <c r="G29" s="90">
        <f t="shared" si="16"/>
        <v>6</v>
      </c>
      <c r="H29" s="43"/>
      <c r="I29" s="43"/>
      <c r="J29" s="40">
        <f t="shared" si="11"/>
        <v>0</v>
      </c>
      <c r="K29" s="90">
        <f t="shared" si="18"/>
        <v>6</v>
      </c>
      <c r="L29" s="44">
        <f t="shared" si="12"/>
        <v>0</v>
      </c>
      <c r="M29" s="44">
        <f t="shared" si="13"/>
        <v>0</v>
      </c>
      <c r="N29" s="40">
        <f t="shared" si="14"/>
        <v>0</v>
      </c>
      <c r="O29" s="90">
        <f t="shared" si="17"/>
        <v>6</v>
      </c>
      <c r="P29" s="40">
        <f t="shared" si="15"/>
        <v>0</v>
      </c>
      <c r="Q29" s="122">
        <f t="shared" si="19"/>
        <v>6</v>
      </c>
      <c r="R29" s="8"/>
    </row>
    <row r="30" spans="1:18" x14ac:dyDescent="0.2">
      <c r="A30" s="113">
        <v>26</v>
      </c>
      <c r="B30" s="41"/>
      <c r="C30" s="41"/>
      <c r="D30" s="41"/>
      <c r="E30" s="45"/>
      <c r="F30" s="40">
        <f t="shared" si="10"/>
        <v>0</v>
      </c>
      <c r="G30" s="90">
        <f t="shared" si="16"/>
        <v>6</v>
      </c>
      <c r="H30" s="41"/>
      <c r="I30" s="41"/>
      <c r="J30" s="40">
        <f t="shared" si="11"/>
        <v>0</v>
      </c>
      <c r="K30" s="90">
        <f t="shared" si="18"/>
        <v>6</v>
      </c>
      <c r="L30" s="40">
        <f t="shared" si="12"/>
        <v>0</v>
      </c>
      <c r="M30" s="40">
        <f t="shared" si="13"/>
        <v>0</v>
      </c>
      <c r="N30" s="40">
        <f t="shared" si="14"/>
        <v>0</v>
      </c>
      <c r="O30" s="90">
        <f t="shared" si="17"/>
        <v>6</v>
      </c>
      <c r="P30" s="40">
        <f t="shared" si="15"/>
        <v>0</v>
      </c>
      <c r="Q30" s="122">
        <f t="shared" si="19"/>
        <v>6</v>
      </c>
      <c r="R30" s="8"/>
    </row>
    <row r="31" spans="1:18" x14ac:dyDescent="0.2">
      <c r="A31" s="113">
        <v>27</v>
      </c>
      <c r="B31" s="3"/>
      <c r="C31" s="3"/>
      <c r="D31" s="3"/>
      <c r="E31" s="38"/>
      <c r="F31" s="40">
        <f>SUM(D31:E31)</f>
        <v>0</v>
      </c>
      <c r="G31" s="90">
        <f t="shared" si="16"/>
        <v>6</v>
      </c>
      <c r="H31" s="41"/>
      <c r="I31" s="41"/>
      <c r="J31" s="40">
        <f>SUM(H31:I31)</f>
        <v>0</v>
      </c>
      <c r="K31" s="90">
        <f t="shared" si="18"/>
        <v>6</v>
      </c>
      <c r="L31" s="40">
        <f t="shared" si="12"/>
        <v>0</v>
      </c>
      <c r="M31" s="40">
        <f t="shared" si="13"/>
        <v>0</v>
      </c>
      <c r="N31" s="40">
        <f t="shared" si="14"/>
        <v>0</v>
      </c>
      <c r="O31" s="90">
        <f t="shared" si="17"/>
        <v>6</v>
      </c>
      <c r="P31" s="40">
        <f>SUM(F31,J31)</f>
        <v>0</v>
      </c>
      <c r="Q31" s="122">
        <f t="shared" si="19"/>
        <v>6</v>
      </c>
      <c r="R31" s="8"/>
    </row>
    <row r="32" spans="1:18" x14ac:dyDescent="0.2">
      <c r="A32" s="113">
        <v>28</v>
      </c>
      <c r="B32" s="3"/>
      <c r="C32" s="3"/>
      <c r="D32" s="3"/>
      <c r="E32" s="38"/>
      <c r="F32" s="40">
        <f>SUM(D32:E32)</f>
        <v>0</v>
      </c>
      <c r="G32" s="90">
        <f t="shared" si="16"/>
        <v>6</v>
      </c>
      <c r="H32" s="41"/>
      <c r="I32" s="41"/>
      <c r="J32" s="40">
        <f>SUM(H32:I32)</f>
        <v>0</v>
      </c>
      <c r="K32" s="90">
        <f t="shared" si="18"/>
        <v>6</v>
      </c>
      <c r="L32" s="40">
        <f t="shared" si="12"/>
        <v>0</v>
      </c>
      <c r="M32" s="40">
        <f t="shared" si="13"/>
        <v>0</v>
      </c>
      <c r="N32" s="40">
        <f t="shared" si="14"/>
        <v>0</v>
      </c>
      <c r="O32" s="90">
        <f t="shared" si="17"/>
        <v>6</v>
      </c>
      <c r="P32" s="40">
        <f>SUM(F32,J32)</f>
        <v>0</v>
      </c>
      <c r="Q32" s="122">
        <f t="shared" si="19"/>
        <v>6</v>
      </c>
      <c r="R32" s="8"/>
    </row>
    <row r="33" spans="1:18" x14ac:dyDescent="0.2">
      <c r="A33" s="113">
        <v>29</v>
      </c>
      <c r="B33" s="3"/>
      <c r="C33" s="3"/>
      <c r="D33" s="3"/>
      <c r="E33" s="38"/>
      <c r="F33" s="40">
        <f>SUM(D33:E33)</f>
        <v>0</v>
      </c>
      <c r="G33" s="90">
        <f t="shared" si="16"/>
        <v>6</v>
      </c>
      <c r="H33" s="41"/>
      <c r="I33" s="41"/>
      <c r="J33" s="40">
        <f>SUM(H33:I33)</f>
        <v>0</v>
      </c>
      <c r="K33" s="90">
        <f t="shared" si="18"/>
        <v>6</v>
      </c>
      <c r="L33" s="40">
        <f t="shared" si="12"/>
        <v>0</v>
      </c>
      <c r="M33" s="40">
        <f t="shared" si="13"/>
        <v>0</v>
      </c>
      <c r="N33" s="40">
        <f t="shared" si="14"/>
        <v>0</v>
      </c>
      <c r="O33" s="90">
        <f t="shared" si="17"/>
        <v>6</v>
      </c>
      <c r="P33" s="40">
        <f>SUM(F33,J33)</f>
        <v>0</v>
      </c>
      <c r="Q33" s="122">
        <f t="shared" si="19"/>
        <v>6</v>
      </c>
      <c r="R33" s="8"/>
    </row>
    <row r="34" spans="1:18" x14ac:dyDescent="0.2">
      <c r="A34" s="113">
        <v>30</v>
      </c>
      <c r="B34" s="3"/>
      <c r="C34" s="3"/>
      <c r="D34" s="3"/>
      <c r="E34" s="38"/>
      <c r="F34" s="40">
        <f>SUM(D34:E34)</f>
        <v>0</v>
      </c>
      <c r="G34" s="90">
        <f t="shared" si="16"/>
        <v>6</v>
      </c>
      <c r="H34" s="41"/>
      <c r="I34" s="41"/>
      <c r="J34" s="40">
        <f>SUM(H34:I34)</f>
        <v>0</v>
      </c>
      <c r="K34" s="90">
        <f t="shared" si="18"/>
        <v>6</v>
      </c>
      <c r="L34" s="40">
        <f t="shared" si="12"/>
        <v>0</v>
      </c>
      <c r="M34" s="40">
        <f t="shared" si="13"/>
        <v>0</v>
      </c>
      <c r="N34" s="40">
        <f t="shared" si="14"/>
        <v>0</v>
      </c>
      <c r="O34" s="90">
        <f t="shared" si="17"/>
        <v>6</v>
      </c>
      <c r="P34" s="40">
        <f>SUM(F34,J34)</f>
        <v>0</v>
      </c>
      <c r="Q34" s="122">
        <f t="shared" si="19"/>
        <v>6</v>
      </c>
      <c r="R34" s="8"/>
    </row>
    <row r="35" spans="1:18" x14ac:dyDescent="0.2">
      <c r="A35" s="113">
        <v>31</v>
      </c>
      <c r="B35" s="3"/>
      <c r="C35" s="3"/>
      <c r="D35" s="3"/>
      <c r="E35" s="38"/>
      <c r="F35" s="40">
        <f>SUM(D35:E35)</f>
        <v>0</v>
      </c>
      <c r="G35" s="91">
        <f t="shared" si="16"/>
        <v>6</v>
      </c>
      <c r="H35" s="41"/>
      <c r="I35" s="41"/>
      <c r="J35" s="40">
        <f>SUM(H35:I35)</f>
        <v>0</v>
      </c>
      <c r="K35" s="91">
        <f t="shared" si="18"/>
        <v>6</v>
      </c>
      <c r="L35" s="40">
        <f t="shared" si="12"/>
        <v>0</v>
      </c>
      <c r="M35" s="40">
        <f t="shared" si="13"/>
        <v>0</v>
      </c>
      <c r="N35" s="40">
        <f t="shared" si="14"/>
        <v>0</v>
      </c>
      <c r="O35" s="91">
        <f t="shared" si="17"/>
        <v>6</v>
      </c>
      <c r="P35" s="40">
        <f>SUM(F35,J35)</f>
        <v>0</v>
      </c>
      <c r="Q35" s="47">
        <f t="shared" si="19"/>
        <v>6</v>
      </c>
      <c r="R35" s="8"/>
    </row>
    <row r="36" spans="1:18" x14ac:dyDescent="0.2">
      <c r="Q36" s="109"/>
      <c r="R36" s="8"/>
    </row>
  </sheetData>
  <phoneticPr fontId="0" type="noConversion"/>
  <pageMargins left="0.43307086614173229" right="0.43307086614173229" top="0.98425196850393704" bottom="0.98425196850393704" header="0.51181102362204722" footer="0.51181102362204722"/>
  <pageSetup paperSize="9" scale="97" fitToHeight="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P36"/>
  <sheetViews>
    <sheetView zoomScale="95" zoomScaleNormal="80" workbookViewId="0">
      <pane ySplit="4" topLeftCell="A5" activePane="bottomLeft" state="frozen"/>
      <selection pane="bottomLeft" activeCell="B37" sqref="B37"/>
    </sheetView>
  </sheetViews>
  <sheetFormatPr defaultRowHeight="12.75" x14ac:dyDescent="0.2"/>
  <cols>
    <col min="1" max="1" width="4.28515625" style="48" customWidth="1"/>
    <col min="2" max="3" width="17.7109375" customWidth="1"/>
    <col min="4" max="6" width="6.7109375" customWidth="1"/>
    <col min="7" max="7" width="4" bestFit="1" customWidth="1"/>
    <col min="8" max="10" width="7.42578125" customWidth="1"/>
    <col min="11" max="11" width="4" bestFit="1" customWidth="1"/>
    <col min="12" max="14" width="11.28515625" customWidth="1"/>
    <col min="15" max="15" width="4" bestFit="1" customWidth="1"/>
    <col min="16" max="16" width="7.28515625" customWidth="1"/>
    <col min="17" max="17" width="7.28515625" style="82" customWidth="1"/>
  </cols>
  <sheetData>
    <row r="1" spans="1:42" s="102" customFormat="1" ht="20.100000000000001" customHeight="1" x14ac:dyDescent="0.3">
      <c r="A1" s="118"/>
      <c r="B1" s="108" t="s">
        <v>67</v>
      </c>
      <c r="C1" s="100"/>
      <c r="D1" s="117" t="str">
        <f>'A class'!D1</f>
        <v>BERKSHIRE COUNTY Long Range Championship 2021</v>
      </c>
      <c r="E1" s="100"/>
      <c r="F1" s="100"/>
      <c r="G1" s="100"/>
      <c r="H1" s="100"/>
      <c r="I1" s="100"/>
      <c r="J1" s="100"/>
      <c r="K1" s="100"/>
      <c r="L1" s="101"/>
      <c r="M1" s="101"/>
      <c r="N1" s="101"/>
      <c r="O1" s="100"/>
      <c r="P1" s="100"/>
      <c r="Q1" s="100"/>
    </row>
    <row r="2" spans="1:42" x14ac:dyDescent="0.2">
      <c r="A2" s="13"/>
      <c r="L2" s="1"/>
      <c r="M2" s="1"/>
      <c r="N2" s="1"/>
    </row>
    <row r="3" spans="1:42" x14ac:dyDescent="0.2">
      <c r="A3" s="13"/>
      <c r="C3" s="8"/>
      <c r="D3" s="53" t="s">
        <v>38</v>
      </c>
      <c r="E3" s="54"/>
      <c r="F3" s="49" t="s">
        <v>17</v>
      </c>
      <c r="G3" s="9"/>
      <c r="H3" s="55" t="s">
        <v>39</v>
      </c>
      <c r="I3" s="46"/>
      <c r="J3" s="49" t="s">
        <v>17</v>
      </c>
      <c r="K3" s="9"/>
      <c r="L3" s="55" t="s">
        <v>40</v>
      </c>
      <c r="M3" s="46"/>
      <c r="N3" s="50" t="s">
        <v>19</v>
      </c>
      <c r="O3" s="1"/>
      <c r="P3" s="14" t="s">
        <v>37</v>
      </c>
    </row>
    <row r="4" spans="1:42" x14ac:dyDescent="0.2">
      <c r="A4" s="6" t="s">
        <v>0</v>
      </c>
      <c r="B4" s="2" t="s">
        <v>1</v>
      </c>
      <c r="C4" s="2" t="s">
        <v>2</v>
      </c>
      <c r="D4" s="39" t="s">
        <v>66</v>
      </c>
      <c r="E4" s="39" t="s">
        <v>66</v>
      </c>
      <c r="F4" s="39" t="s">
        <v>66</v>
      </c>
      <c r="G4" s="39"/>
      <c r="H4" s="39" t="s">
        <v>15</v>
      </c>
      <c r="I4" s="39" t="s">
        <v>15</v>
      </c>
      <c r="J4" s="39" t="s">
        <v>15</v>
      </c>
      <c r="K4" s="39"/>
      <c r="L4" s="39" t="s">
        <v>69</v>
      </c>
      <c r="M4" s="39" t="s">
        <v>70</v>
      </c>
      <c r="N4" s="47" t="s">
        <v>18</v>
      </c>
      <c r="P4" s="6" t="s">
        <v>6</v>
      </c>
      <c r="Q4" s="124" t="s">
        <v>11</v>
      </c>
      <c r="R4" s="12"/>
      <c r="S4" s="5"/>
      <c r="T4" s="5"/>
      <c r="U4" s="5"/>
      <c r="V4" s="5"/>
      <c r="W4" s="5"/>
      <c r="X4" s="5"/>
      <c r="Y4" s="5"/>
      <c r="Z4" s="5"/>
    </row>
    <row r="5" spans="1:42" x14ac:dyDescent="0.2">
      <c r="A5" s="113">
        <v>1</v>
      </c>
      <c r="B5" s="96" t="s">
        <v>89</v>
      </c>
      <c r="C5" s="96" t="s">
        <v>78</v>
      </c>
      <c r="D5" s="208">
        <v>187</v>
      </c>
      <c r="E5" s="208">
        <v>191</v>
      </c>
      <c r="F5" s="40">
        <f t="shared" ref="F5:F35" si="0">SUM(D5:E5)</f>
        <v>378</v>
      </c>
      <c r="G5" s="90">
        <f t="shared" ref="G5:G35" si="1">RANK(F5,$F$5:$F$35)</f>
        <v>1</v>
      </c>
      <c r="H5" s="203">
        <v>194</v>
      </c>
      <c r="I5" s="203">
        <v>193</v>
      </c>
      <c r="J5" s="40">
        <f>SUM(H5:I5)</f>
        <v>387</v>
      </c>
      <c r="K5" s="90">
        <f t="shared" ref="K5:K35" si="2">RANK(J5,$J$5:$J$35)</f>
        <v>1</v>
      </c>
      <c r="L5" s="40">
        <f t="shared" ref="L5:L35" si="3">E5</f>
        <v>191</v>
      </c>
      <c r="M5" s="40">
        <f>I5</f>
        <v>193</v>
      </c>
      <c r="N5" s="40">
        <f t="shared" ref="N5:N35" si="4">SUM(L5,M5)</f>
        <v>384</v>
      </c>
      <c r="O5" s="90">
        <f t="shared" ref="O5:O35" si="5">RANK(N5,$N$5:$N$35)</f>
        <v>1</v>
      </c>
      <c r="P5" s="187">
        <f t="shared" ref="P5:P35" si="6">SUM(F5,J5)</f>
        <v>765</v>
      </c>
      <c r="Q5" s="125">
        <f t="shared" ref="Q5:Q35" si="7">RANK(P5,$P$5:$P$35)</f>
        <v>1</v>
      </c>
      <c r="R5" s="8"/>
    </row>
    <row r="6" spans="1:42" x14ac:dyDescent="0.2">
      <c r="A6" s="113">
        <v>2</v>
      </c>
      <c r="B6" s="96" t="s">
        <v>128</v>
      </c>
      <c r="C6" s="96" t="s">
        <v>128</v>
      </c>
      <c r="D6" s="208"/>
      <c r="E6" s="208"/>
      <c r="F6" s="40">
        <f t="shared" si="0"/>
        <v>0</v>
      </c>
      <c r="G6" s="90">
        <f t="shared" si="1"/>
        <v>2</v>
      </c>
      <c r="H6" s="203"/>
      <c r="I6" s="203"/>
      <c r="J6" s="40">
        <f t="shared" ref="J6:J35" si="8">SUM(H6:I6)</f>
        <v>0</v>
      </c>
      <c r="K6" s="90">
        <f t="shared" si="2"/>
        <v>2</v>
      </c>
      <c r="L6" s="40">
        <f t="shared" ref="L6:L12" si="9">E6</f>
        <v>0</v>
      </c>
      <c r="M6" s="40">
        <f t="shared" ref="M6:M12" si="10">I6</f>
        <v>0</v>
      </c>
      <c r="N6" s="40">
        <f t="shared" ref="N6:N12" si="11">SUM(L6,M6)</f>
        <v>0</v>
      </c>
      <c r="O6" s="90">
        <f t="shared" si="5"/>
        <v>2</v>
      </c>
      <c r="P6" s="40">
        <f t="shared" si="6"/>
        <v>0</v>
      </c>
      <c r="Q6" s="125">
        <f t="shared" si="7"/>
        <v>2</v>
      </c>
      <c r="R6" s="8"/>
    </row>
    <row r="7" spans="1:42" x14ac:dyDescent="0.2">
      <c r="A7" s="113">
        <v>3</v>
      </c>
      <c r="B7" s="96"/>
      <c r="C7" s="96"/>
      <c r="D7" s="195"/>
      <c r="E7" s="195"/>
      <c r="F7" s="40">
        <f t="shared" si="0"/>
        <v>0</v>
      </c>
      <c r="G7" s="90">
        <f t="shared" si="1"/>
        <v>2</v>
      </c>
      <c r="H7" s="40"/>
      <c r="I7" s="40"/>
      <c r="J7" s="40">
        <f t="shared" si="8"/>
        <v>0</v>
      </c>
      <c r="K7" s="90">
        <f t="shared" si="2"/>
        <v>2</v>
      </c>
      <c r="L7" s="40">
        <f t="shared" si="9"/>
        <v>0</v>
      </c>
      <c r="M7" s="40">
        <f t="shared" si="10"/>
        <v>0</v>
      </c>
      <c r="N7" s="40">
        <f t="shared" si="11"/>
        <v>0</v>
      </c>
      <c r="O7" s="90">
        <f t="shared" si="5"/>
        <v>2</v>
      </c>
      <c r="P7" s="40">
        <f t="shared" si="6"/>
        <v>0</v>
      </c>
      <c r="Q7" s="125">
        <f t="shared" si="7"/>
        <v>2</v>
      </c>
      <c r="R7" s="8"/>
    </row>
    <row r="8" spans="1:42" x14ac:dyDescent="0.2">
      <c r="A8" s="113">
        <v>4</v>
      </c>
      <c r="B8" s="96"/>
      <c r="C8" s="96"/>
      <c r="D8" s="123"/>
      <c r="E8" s="123"/>
      <c r="F8" s="40">
        <f t="shared" si="0"/>
        <v>0</v>
      </c>
      <c r="G8" s="90">
        <f t="shared" si="1"/>
        <v>2</v>
      </c>
      <c r="H8" s="123"/>
      <c r="I8" s="123"/>
      <c r="J8" s="40">
        <f t="shared" si="8"/>
        <v>0</v>
      </c>
      <c r="K8" s="90">
        <f t="shared" si="2"/>
        <v>2</v>
      </c>
      <c r="L8" s="40">
        <f t="shared" si="9"/>
        <v>0</v>
      </c>
      <c r="M8" s="40">
        <f t="shared" si="10"/>
        <v>0</v>
      </c>
      <c r="N8" s="40">
        <f t="shared" si="11"/>
        <v>0</v>
      </c>
      <c r="O8" s="90">
        <f t="shared" si="5"/>
        <v>2</v>
      </c>
      <c r="P8" s="40">
        <f t="shared" si="6"/>
        <v>0</v>
      </c>
      <c r="Q8" s="125">
        <f t="shared" si="7"/>
        <v>2</v>
      </c>
      <c r="R8" s="8"/>
    </row>
    <row r="9" spans="1:42" x14ac:dyDescent="0.2">
      <c r="A9" s="113">
        <v>5</v>
      </c>
      <c r="B9" s="96"/>
      <c r="C9" s="96"/>
      <c r="D9" s="40"/>
      <c r="E9" s="40"/>
      <c r="F9" s="40">
        <f t="shared" si="0"/>
        <v>0</v>
      </c>
      <c r="G9" s="90">
        <f t="shared" si="1"/>
        <v>2</v>
      </c>
      <c r="H9" s="40"/>
      <c r="I9" s="40"/>
      <c r="J9" s="40">
        <f t="shared" si="8"/>
        <v>0</v>
      </c>
      <c r="K9" s="90">
        <f t="shared" si="2"/>
        <v>2</v>
      </c>
      <c r="L9" s="40">
        <f t="shared" si="9"/>
        <v>0</v>
      </c>
      <c r="M9" s="40">
        <f t="shared" si="10"/>
        <v>0</v>
      </c>
      <c r="N9" s="40">
        <f t="shared" si="11"/>
        <v>0</v>
      </c>
      <c r="O9" s="90">
        <f t="shared" si="5"/>
        <v>2</v>
      </c>
      <c r="P9" s="40">
        <f t="shared" si="6"/>
        <v>0</v>
      </c>
      <c r="Q9" s="125">
        <f t="shared" si="7"/>
        <v>2</v>
      </c>
      <c r="R9" s="8"/>
    </row>
    <row r="10" spans="1:42" s="157" customFormat="1" ht="13.5" thickBot="1" x14ac:dyDescent="0.25">
      <c r="A10" s="114">
        <v>6</v>
      </c>
      <c r="B10" s="3"/>
      <c r="C10" s="3"/>
      <c r="D10" s="3"/>
      <c r="E10" s="3"/>
      <c r="F10" s="40">
        <f t="shared" si="0"/>
        <v>0</v>
      </c>
      <c r="G10" s="90">
        <f t="shared" si="1"/>
        <v>2</v>
      </c>
      <c r="H10" s="40"/>
      <c r="I10" s="40"/>
      <c r="J10" s="40">
        <f t="shared" si="8"/>
        <v>0</v>
      </c>
      <c r="K10" s="90">
        <f t="shared" si="2"/>
        <v>2</v>
      </c>
      <c r="L10" s="40">
        <f t="shared" si="9"/>
        <v>0</v>
      </c>
      <c r="M10" s="40">
        <f t="shared" si="10"/>
        <v>0</v>
      </c>
      <c r="N10" s="40">
        <f t="shared" si="11"/>
        <v>0</v>
      </c>
      <c r="O10" s="90">
        <f t="shared" si="5"/>
        <v>2</v>
      </c>
      <c r="P10" s="44">
        <f t="shared" si="6"/>
        <v>0</v>
      </c>
      <c r="Q10" s="125">
        <f t="shared" si="7"/>
        <v>2</v>
      </c>
      <c r="R10" s="166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42" x14ac:dyDescent="0.2">
      <c r="A11" s="113">
        <v>7</v>
      </c>
      <c r="B11" s="3"/>
      <c r="C11" s="3"/>
      <c r="D11" s="3"/>
      <c r="E11" s="3"/>
      <c r="F11" s="40">
        <f t="shared" si="0"/>
        <v>0</v>
      </c>
      <c r="G11" s="90">
        <f t="shared" si="1"/>
        <v>2</v>
      </c>
      <c r="H11" s="195"/>
      <c r="I11" s="195"/>
      <c r="J11" s="40">
        <f t="shared" si="8"/>
        <v>0</v>
      </c>
      <c r="K11" s="90">
        <f t="shared" si="2"/>
        <v>2</v>
      </c>
      <c r="L11" s="40">
        <f t="shared" si="9"/>
        <v>0</v>
      </c>
      <c r="M11" s="40">
        <f t="shared" si="10"/>
        <v>0</v>
      </c>
      <c r="N11" s="40">
        <f t="shared" si="11"/>
        <v>0</v>
      </c>
      <c r="O11" s="90">
        <f t="shared" si="5"/>
        <v>2</v>
      </c>
      <c r="P11" s="123">
        <f t="shared" si="6"/>
        <v>0</v>
      </c>
      <c r="Q11" s="125">
        <f t="shared" si="7"/>
        <v>2</v>
      </c>
      <c r="R11" s="8"/>
    </row>
    <row r="12" spans="1:42" x14ac:dyDescent="0.2">
      <c r="A12" s="113">
        <v>8</v>
      </c>
      <c r="B12" s="96"/>
      <c r="C12" s="96"/>
      <c r="D12" s="40"/>
      <c r="E12" s="40"/>
      <c r="F12" s="40">
        <f t="shared" si="0"/>
        <v>0</v>
      </c>
      <c r="G12" s="90">
        <f t="shared" si="1"/>
        <v>2</v>
      </c>
      <c r="H12" s="40"/>
      <c r="I12" s="40"/>
      <c r="J12" s="40">
        <f t="shared" si="8"/>
        <v>0</v>
      </c>
      <c r="K12" s="90">
        <f t="shared" si="2"/>
        <v>2</v>
      </c>
      <c r="L12" s="40">
        <f t="shared" si="9"/>
        <v>0</v>
      </c>
      <c r="M12" s="40">
        <f t="shared" si="10"/>
        <v>0</v>
      </c>
      <c r="N12" s="40">
        <f t="shared" si="11"/>
        <v>0</v>
      </c>
      <c r="O12" s="90">
        <f t="shared" si="5"/>
        <v>2</v>
      </c>
      <c r="P12" s="40">
        <f t="shared" si="6"/>
        <v>0</v>
      </c>
      <c r="Q12" s="125">
        <f t="shared" si="7"/>
        <v>2</v>
      </c>
      <c r="R12" s="8"/>
    </row>
    <row r="13" spans="1:42" x14ac:dyDescent="0.2">
      <c r="A13" s="113">
        <v>9</v>
      </c>
      <c r="B13" s="96"/>
      <c r="C13" s="96"/>
      <c r="D13" s="40"/>
      <c r="E13" s="40"/>
      <c r="F13" s="40">
        <f t="shared" si="0"/>
        <v>0</v>
      </c>
      <c r="G13" s="90">
        <f t="shared" si="1"/>
        <v>2</v>
      </c>
      <c r="H13" s="40"/>
      <c r="I13" s="40"/>
      <c r="J13" s="40">
        <f t="shared" si="8"/>
        <v>0</v>
      </c>
      <c r="K13" s="90">
        <f t="shared" si="2"/>
        <v>2</v>
      </c>
      <c r="L13" s="40">
        <f t="shared" si="3"/>
        <v>0</v>
      </c>
      <c r="M13" s="40">
        <f t="shared" ref="M13:M35" si="12">I13</f>
        <v>0</v>
      </c>
      <c r="N13" s="40">
        <f t="shared" si="4"/>
        <v>0</v>
      </c>
      <c r="O13" s="90">
        <f t="shared" si="5"/>
        <v>2</v>
      </c>
      <c r="P13" s="40">
        <f t="shared" si="6"/>
        <v>0</v>
      </c>
      <c r="Q13" s="125">
        <f t="shared" si="7"/>
        <v>2</v>
      </c>
      <c r="R13" s="8"/>
    </row>
    <row r="14" spans="1:42" x14ac:dyDescent="0.2">
      <c r="A14" s="113">
        <v>10</v>
      </c>
      <c r="B14" s="96"/>
      <c r="C14" s="96"/>
      <c r="D14" s="40"/>
      <c r="E14" s="40"/>
      <c r="F14" s="40">
        <f t="shared" si="0"/>
        <v>0</v>
      </c>
      <c r="G14" s="90">
        <f t="shared" si="1"/>
        <v>2</v>
      </c>
      <c r="H14" s="40"/>
      <c r="I14" s="40"/>
      <c r="J14" s="40">
        <f t="shared" si="8"/>
        <v>0</v>
      </c>
      <c r="K14" s="90">
        <f t="shared" si="2"/>
        <v>2</v>
      </c>
      <c r="L14" s="40">
        <f t="shared" si="3"/>
        <v>0</v>
      </c>
      <c r="M14" s="40">
        <f t="shared" si="12"/>
        <v>0</v>
      </c>
      <c r="N14" s="40">
        <f t="shared" si="4"/>
        <v>0</v>
      </c>
      <c r="O14" s="90">
        <f t="shared" si="5"/>
        <v>2</v>
      </c>
      <c r="P14" s="40">
        <f t="shared" si="6"/>
        <v>0</v>
      </c>
      <c r="Q14" s="125">
        <f t="shared" si="7"/>
        <v>2</v>
      </c>
      <c r="R14" s="8"/>
    </row>
    <row r="15" spans="1:42" x14ac:dyDescent="0.2">
      <c r="A15" s="113">
        <v>11</v>
      </c>
      <c r="B15" s="194"/>
      <c r="C15" s="194"/>
      <c r="D15" s="40"/>
      <c r="E15" s="40"/>
      <c r="F15" s="40">
        <f t="shared" si="0"/>
        <v>0</v>
      </c>
      <c r="G15" s="90">
        <f t="shared" si="1"/>
        <v>2</v>
      </c>
      <c r="H15" s="40"/>
      <c r="I15" s="40"/>
      <c r="J15" s="40">
        <f t="shared" si="8"/>
        <v>0</v>
      </c>
      <c r="K15" s="90">
        <f t="shared" si="2"/>
        <v>2</v>
      </c>
      <c r="L15" s="40">
        <f t="shared" si="3"/>
        <v>0</v>
      </c>
      <c r="M15" s="40">
        <f t="shared" si="12"/>
        <v>0</v>
      </c>
      <c r="N15" s="40">
        <f t="shared" si="4"/>
        <v>0</v>
      </c>
      <c r="O15" s="90">
        <f t="shared" si="5"/>
        <v>2</v>
      </c>
      <c r="P15" s="40">
        <f t="shared" si="6"/>
        <v>0</v>
      </c>
      <c r="Q15" s="125">
        <f t="shared" si="7"/>
        <v>2</v>
      </c>
      <c r="R15" s="8"/>
    </row>
    <row r="16" spans="1:42" x14ac:dyDescent="0.2">
      <c r="A16" s="113">
        <v>12</v>
      </c>
      <c r="B16" s="41"/>
      <c r="C16" s="41"/>
      <c r="D16" s="40"/>
      <c r="E16" s="40"/>
      <c r="F16" s="40">
        <f t="shared" si="0"/>
        <v>0</v>
      </c>
      <c r="G16" s="90">
        <f t="shared" si="1"/>
        <v>2</v>
      </c>
      <c r="H16" s="40"/>
      <c r="I16" s="40"/>
      <c r="J16" s="40">
        <f t="shared" si="8"/>
        <v>0</v>
      </c>
      <c r="K16" s="90">
        <f t="shared" si="2"/>
        <v>2</v>
      </c>
      <c r="L16" s="40">
        <f t="shared" si="3"/>
        <v>0</v>
      </c>
      <c r="M16" s="40">
        <f t="shared" si="12"/>
        <v>0</v>
      </c>
      <c r="N16" s="40">
        <f t="shared" si="4"/>
        <v>0</v>
      </c>
      <c r="O16" s="90">
        <f t="shared" si="5"/>
        <v>2</v>
      </c>
      <c r="P16" s="40">
        <f t="shared" si="6"/>
        <v>0</v>
      </c>
      <c r="Q16" s="125">
        <f t="shared" si="7"/>
        <v>2</v>
      </c>
      <c r="R16" s="8"/>
    </row>
    <row r="17" spans="1:18" x14ac:dyDescent="0.2">
      <c r="A17" s="113">
        <v>13</v>
      </c>
      <c r="B17" s="41"/>
      <c r="C17" s="41"/>
      <c r="D17" s="40"/>
      <c r="E17" s="40"/>
      <c r="F17" s="40">
        <f t="shared" si="0"/>
        <v>0</v>
      </c>
      <c r="G17" s="90">
        <f t="shared" si="1"/>
        <v>2</v>
      </c>
      <c r="H17" s="40"/>
      <c r="I17" s="40"/>
      <c r="J17" s="40">
        <f t="shared" si="8"/>
        <v>0</v>
      </c>
      <c r="K17" s="90">
        <f t="shared" si="2"/>
        <v>2</v>
      </c>
      <c r="L17" s="40">
        <f t="shared" si="3"/>
        <v>0</v>
      </c>
      <c r="M17" s="40">
        <f t="shared" si="12"/>
        <v>0</v>
      </c>
      <c r="N17" s="40">
        <f t="shared" si="4"/>
        <v>0</v>
      </c>
      <c r="O17" s="90">
        <f t="shared" si="5"/>
        <v>2</v>
      </c>
      <c r="P17" s="40">
        <f t="shared" si="6"/>
        <v>0</v>
      </c>
      <c r="Q17" s="122">
        <f t="shared" si="7"/>
        <v>2</v>
      </c>
      <c r="R17" s="8"/>
    </row>
    <row r="18" spans="1:18" x14ac:dyDescent="0.2">
      <c r="A18" s="113">
        <v>14</v>
      </c>
      <c r="B18" s="41"/>
      <c r="C18" s="41"/>
      <c r="D18" s="40"/>
      <c r="E18" s="40"/>
      <c r="F18" s="40">
        <f t="shared" si="0"/>
        <v>0</v>
      </c>
      <c r="G18" s="90">
        <f t="shared" si="1"/>
        <v>2</v>
      </c>
      <c r="H18" s="40"/>
      <c r="I18" s="40"/>
      <c r="J18" s="40">
        <f t="shared" si="8"/>
        <v>0</v>
      </c>
      <c r="K18" s="90">
        <f t="shared" si="2"/>
        <v>2</v>
      </c>
      <c r="L18" s="40">
        <f t="shared" si="3"/>
        <v>0</v>
      </c>
      <c r="M18" s="40">
        <f t="shared" si="12"/>
        <v>0</v>
      </c>
      <c r="N18" s="40">
        <f t="shared" si="4"/>
        <v>0</v>
      </c>
      <c r="O18" s="90">
        <f t="shared" si="5"/>
        <v>2</v>
      </c>
      <c r="P18" s="40">
        <f t="shared" si="6"/>
        <v>0</v>
      </c>
      <c r="Q18" s="122">
        <f t="shared" si="7"/>
        <v>2</v>
      </c>
      <c r="R18" s="8"/>
    </row>
    <row r="19" spans="1:18" x14ac:dyDescent="0.2">
      <c r="A19" s="113">
        <v>15</v>
      </c>
      <c r="B19" s="41"/>
      <c r="C19" s="41"/>
      <c r="D19" s="40"/>
      <c r="E19" s="40"/>
      <c r="F19" s="40">
        <f t="shared" si="0"/>
        <v>0</v>
      </c>
      <c r="G19" s="90">
        <f t="shared" si="1"/>
        <v>2</v>
      </c>
      <c r="H19" s="40"/>
      <c r="I19" s="40"/>
      <c r="J19" s="40">
        <f t="shared" si="8"/>
        <v>0</v>
      </c>
      <c r="K19" s="90">
        <f t="shared" si="2"/>
        <v>2</v>
      </c>
      <c r="L19" s="40">
        <f t="shared" si="3"/>
        <v>0</v>
      </c>
      <c r="M19" s="40">
        <f t="shared" si="12"/>
        <v>0</v>
      </c>
      <c r="N19" s="40">
        <f t="shared" si="4"/>
        <v>0</v>
      </c>
      <c r="O19" s="90">
        <f t="shared" si="5"/>
        <v>2</v>
      </c>
      <c r="P19" s="40">
        <f t="shared" si="6"/>
        <v>0</v>
      </c>
      <c r="Q19" s="122">
        <f t="shared" si="7"/>
        <v>2</v>
      </c>
      <c r="R19" s="8"/>
    </row>
    <row r="20" spans="1:18" x14ac:dyDescent="0.2">
      <c r="A20" s="113">
        <v>16</v>
      </c>
      <c r="B20" s="41"/>
      <c r="C20" s="41"/>
      <c r="D20" s="40"/>
      <c r="E20" s="40"/>
      <c r="F20" s="40">
        <f t="shared" si="0"/>
        <v>0</v>
      </c>
      <c r="G20" s="90">
        <f t="shared" si="1"/>
        <v>2</v>
      </c>
      <c r="H20" s="40"/>
      <c r="I20" s="40"/>
      <c r="J20" s="40">
        <f t="shared" si="8"/>
        <v>0</v>
      </c>
      <c r="K20" s="90">
        <f t="shared" si="2"/>
        <v>2</v>
      </c>
      <c r="L20" s="40">
        <f t="shared" si="3"/>
        <v>0</v>
      </c>
      <c r="M20" s="40">
        <f t="shared" si="12"/>
        <v>0</v>
      </c>
      <c r="N20" s="40">
        <f t="shared" si="4"/>
        <v>0</v>
      </c>
      <c r="O20" s="90">
        <f t="shared" si="5"/>
        <v>2</v>
      </c>
      <c r="P20" s="40">
        <f t="shared" si="6"/>
        <v>0</v>
      </c>
      <c r="Q20" s="122">
        <f t="shared" si="7"/>
        <v>2</v>
      </c>
      <c r="R20" s="8"/>
    </row>
    <row r="21" spans="1:18" x14ac:dyDescent="0.2">
      <c r="A21" s="113">
        <v>17</v>
      </c>
      <c r="B21" s="41"/>
      <c r="C21" s="41"/>
      <c r="D21" s="40"/>
      <c r="E21" s="40"/>
      <c r="F21" s="40">
        <f t="shared" si="0"/>
        <v>0</v>
      </c>
      <c r="G21" s="90">
        <f t="shared" si="1"/>
        <v>2</v>
      </c>
      <c r="H21" s="40"/>
      <c r="I21" s="40"/>
      <c r="J21" s="40">
        <f t="shared" si="8"/>
        <v>0</v>
      </c>
      <c r="K21" s="90">
        <f t="shared" si="2"/>
        <v>2</v>
      </c>
      <c r="L21" s="40">
        <f t="shared" si="3"/>
        <v>0</v>
      </c>
      <c r="M21" s="40">
        <f t="shared" si="12"/>
        <v>0</v>
      </c>
      <c r="N21" s="40">
        <f t="shared" si="4"/>
        <v>0</v>
      </c>
      <c r="O21" s="90">
        <f t="shared" si="5"/>
        <v>2</v>
      </c>
      <c r="P21" s="40">
        <f t="shared" si="6"/>
        <v>0</v>
      </c>
      <c r="Q21" s="122">
        <f t="shared" si="7"/>
        <v>2</v>
      </c>
      <c r="R21" s="8"/>
    </row>
    <row r="22" spans="1:18" x14ac:dyDescent="0.2">
      <c r="A22" s="113">
        <v>18</v>
      </c>
      <c r="B22" s="41"/>
      <c r="C22" s="41"/>
      <c r="D22" s="40"/>
      <c r="E22" s="40"/>
      <c r="F22" s="40">
        <f t="shared" si="0"/>
        <v>0</v>
      </c>
      <c r="G22" s="90">
        <f t="shared" si="1"/>
        <v>2</v>
      </c>
      <c r="H22" s="40"/>
      <c r="I22" s="40"/>
      <c r="J22" s="40">
        <f t="shared" si="8"/>
        <v>0</v>
      </c>
      <c r="K22" s="90">
        <f t="shared" si="2"/>
        <v>2</v>
      </c>
      <c r="L22" s="40">
        <f t="shared" si="3"/>
        <v>0</v>
      </c>
      <c r="M22" s="40">
        <f t="shared" si="12"/>
        <v>0</v>
      </c>
      <c r="N22" s="40">
        <f t="shared" si="4"/>
        <v>0</v>
      </c>
      <c r="O22" s="90">
        <f t="shared" si="5"/>
        <v>2</v>
      </c>
      <c r="P22" s="40">
        <f t="shared" si="6"/>
        <v>0</v>
      </c>
      <c r="Q22" s="122">
        <f t="shared" si="7"/>
        <v>2</v>
      </c>
      <c r="R22" s="8"/>
    </row>
    <row r="23" spans="1:18" x14ac:dyDescent="0.2">
      <c r="A23" s="113">
        <v>19</v>
      </c>
      <c r="B23" s="41"/>
      <c r="C23" s="41"/>
      <c r="D23" s="40"/>
      <c r="E23" s="40"/>
      <c r="F23" s="40">
        <f t="shared" si="0"/>
        <v>0</v>
      </c>
      <c r="G23" s="90">
        <f t="shared" si="1"/>
        <v>2</v>
      </c>
      <c r="H23" s="40"/>
      <c r="I23" s="40"/>
      <c r="J23" s="40">
        <f t="shared" si="8"/>
        <v>0</v>
      </c>
      <c r="K23" s="90">
        <f t="shared" si="2"/>
        <v>2</v>
      </c>
      <c r="L23" s="40">
        <f t="shared" si="3"/>
        <v>0</v>
      </c>
      <c r="M23" s="40">
        <f t="shared" si="12"/>
        <v>0</v>
      </c>
      <c r="N23" s="40">
        <f t="shared" si="4"/>
        <v>0</v>
      </c>
      <c r="O23" s="90">
        <f t="shared" si="5"/>
        <v>2</v>
      </c>
      <c r="P23" s="40">
        <f t="shared" si="6"/>
        <v>0</v>
      </c>
      <c r="Q23" s="122">
        <f t="shared" si="7"/>
        <v>2</v>
      </c>
      <c r="R23" s="8"/>
    </row>
    <row r="24" spans="1:18" x14ac:dyDescent="0.2">
      <c r="A24" s="113">
        <v>20</v>
      </c>
      <c r="B24" s="41"/>
      <c r="C24" s="41"/>
      <c r="D24" s="40"/>
      <c r="E24" s="40"/>
      <c r="F24" s="40">
        <f t="shared" si="0"/>
        <v>0</v>
      </c>
      <c r="G24" s="90">
        <f t="shared" si="1"/>
        <v>2</v>
      </c>
      <c r="H24" s="40"/>
      <c r="I24" s="40"/>
      <c r="J24" s="40">
        <f t="shared" si="8"/>
        <v>0</v>
      </c>
      <c r="K24" s="90">
        <f t="shared" si="2"/>
        <v>2</v>
      </c>
      <c r="L24" s="40">
        <f t="shared" si="3"/>
        <v>0</v>
      </c>
      <c r="M24" s="40">
        <f t="shared" si="12"/>
        <v>0</v>
      </c>
      <c r="N24" s="40">
        <f t="shared" si="4"/>
        <v>0</v>
      </c>
      <c r="O24" s="90">
        <f t="shared" si="5"/>
        <v>2</v>
      </c>
      <c r="P24" s="40">
        <f t="shared" si="6"/>
        <v>0</v>
      </c>
      <c r="Q24" s="122">
        <f t="shared" si="7"/>
        <v>2</v>
      </c>
      <c r="R24" s="8"/>
    </row>
    <row r="25" spans="1:18" x14ac:dyDescent="0.2">
      <c r="A25" s="113">
        <v>21</v>
      </c>
      <c r="B25" s="41"/>
      <c r="C25" s="41"/>
      <c r="D25" s="40"/>
      <c r="E25" s="40"/>
      <c r="F25" s="40">
        <f t="shared" si="0"/>
        <v>0</v>
      </c>
      <c r="G25" s="90">
        <f t="shared" si="1"/>
        <v>2</v>
      </c>
      <c r="H25" s="40"/>
      <c r="I25" s="40"/>
      <c r="J25" s="40">
        <f t="shared" si="8"/>
        <v>0</v>
      </c>
      <c r="K25" s="90">
        <f t="shared" si="2"/>
        <v>2</v>
      </c>
      <c r="L25" s="40">
        <f t="shared" si="3"/>
        <v>0</v>
      </c>
      <c r="M25" s="40">
        <f t="shared" si="12"/>
        <v>0</v>
      </c>
      <c r="N25" s="40">
        <f t="shared" si="4"/>
        <v>0</v>
      </c>
      <c r="O25" s="90">
        <f t="shared" si="5"/>
        <v>2</v>
      </c>
      <c r="P25" s="40">
        <f t="shared" si="6"/>
        <v>0</v>
      </c>
      <c r="Q25" s="122">
        <f t="shared" si="7"/>
        <v>2</v>
      </c>
      <c r="R25" s="8"/>
    </row>
    <row r="26" spans="1:18" x14ac:dyDescent="0.2">
      <c r="A26" s="113">
        <v>22</v>
      </c>
      <c r="B26" s="41"/>
      <c r="C26" s="41"/>
      <c r="D26" s="41"/>
      <c r="E26" s="41"/>
      <c r="F26" s="40">
        <f t="shared" si="0"/>
        <v>0</v>
      </c>
      <c r="G26" s="90">
        <f t="shared" si="1"/>
        <v>2</v>
      </c>
      <c r="H26" s="41"/>
      <c r="I26" s="41"/>
      <c r="J26" s="40">
        <f t="shared" si="8"/>
        <v>0</v>
      </c>
      <c r="K26" s="90">
        <f t="shared" si="2"/>
        <v>2</v>
      </c>
      <c r="L26" s="40">
        <f t="shared" si="3"/>
        <v>0</v>
      </c>
      <c r="M26" s="40">
        <f t="shared" si="12"/>
        <v>0</v>
      </c>
      <c r="N26" s="40">
        <f t="shared" si="4"/>
        <v>0</v>
      </c>
      <c r="O26" s="90">
        <f t="shared" si="5"/>
        <v>2</v>
      </c>
      <c r="P26" s="40">
        <f t="shared" si="6"/>
        <v>0</v>
      </c>
      <c r="Q26" s="122">
        <f t="shared" si="7"/>
        <v>2</v>
      </c>
      <c r="R26" s="8"/>
    </row>
    <row r="27" spans="1:18" x14ac:dyDescent="0.2">
      <c r="A27" s="113">
        <v>23</v>
      </c>
      <c r="B27" s="41"/>
      <c r="C27" s="41"/>
      <c r="D27" s="41"/>
      <c r="E27" s="41"/>
      <c r="F27" s="40">
        <f t="shared" si="0"/>
        <v>0</v>
      </c>
      <c r="G27" s="90">
        <f t="shared" si="1"/>
        <v>2</v>
      </c>
      <c r="H27" s="41"/>
      <c r="I27" s="41"/>
      <c r="J27" s="40">
        <f t="shared" si="8"/>
        <v>0</v>
      </c>
      <c r="K27" s="90">
        <f t="shared" si="2"/>
        <v>2</v>
      </c>
      <c r="L27" s="40">
        <f t="shared" si="3"/>
        <v>0</v>
      </c>
      <c r="M27" s="40">
        <f t="shared" si="12"/>
        <v>0</v>
      </c>
      <c r="N27" s="40">
        <f t="shared" si="4"/>
        <v>0</v>
      </c>
      <c r="O27" s="90">
        <f t="shared" si="5"/>
        <v>2</v>
      </c>
      <c r="P27" s="40">
        <f t="shared" si="6"/>
        <v>0</v>
      </c>
      <c r="Q27" s="122">
        <f t="shared" si="7"/>
        <v>2</v>
      </c>
      <c r="R27" s="8"/>
    </row>
    <row r="28" spans="1:18" x14ac:dyDescent="0.2">
      <c r="A28" s="113">
        <v>24</v>
      </c>
      <c r="B28" s="41"/>
      <c r="C28" s="41"/>
      <c r="D28" s="41"/>
      <c r="E28" s="41"/>
      <c r="F28" s="40">
        <f t="shared" si="0"/>
        <v>0</v>
      </c>
      <c r="G28" s="90">
        <f t="shared" si="1"/>
        <v>2</v>
      </c>
      <c r="H28" s="41"/>
      <c r="I28" s="41"/>
      <c r="J28" s="40">
        <f t="shared" si="8"/>
        <v>0</v>
      </c>
      <c r="K28" s="90">
        <f t="shared" si="2"/>
        <v>2</v>
      </c>
      <c r="L28" s="40">
        <f t="shared" si="3"/>
        <v>0</v>
      </c>
      <c r="M28" s="40">
        <f t="shared" si="12"/>
        <v>0</v>
      </c>
      <c r="N28" s="40">
        <f t="shared" si="4"/>
        <v>0</v>
      </c>
      <c r="O28" s="90">
        <f t="shared" si="5"/>
        <v>2</v>
      </c>
      <c r="P28" s="40">
        <f t="shared" si="6"/>
        <v>0</v>
      </c>
      <c r="Q28" s="122">
        <f t="shared" si="7"/>
        <v>2</v>
      </c>
      <c r="R28" s="8"/>
    </row>
    <row r="29" spans="1:18" x14ac:dyDescent="0.2">
      <c r="A29" s="114">
        <v>25</v>
      </c>
      <c r="B29" s="43"/>
      <c r="C29" s="43"/>
      <c r="D29" s="43"/>
      <c r="E29" s="43"/>
      <c r="F29" s="40">
        <f t="shared" si="0"/>
        <v>0</v>
      </c>
      <c r="G29" s="90">
        <f t="shared" si="1"/>
        <v>2</v>
      </c>
      <c r="H29" s="43"/>
      <c r="I29" s="43"/>
      <c r="J29" s="40">
        <f t="shared" si="8"/>
        <v>0</v>
      </c>
      <c r="K29" s="90">
        <f t="shared" si="2"/>
        <v>2</v>
      </c>
      <c r="L29" s="44">
        <f t="shared" si="3"/>
        <v>0</v>
      </c>
      <c r="M29" s="44">
        <f t="shared" si="12"/>
        <v>0</v>
      </c>
      <c r="N29" s="40">
        <f t="shared" si="4"/>
        <v>0</v>
      </c>
      <c r="O29" s="90">
        <f t="shared" si="5"/>
        <v>2</v>
      </c>
      <c r="P29" s="40">
        <f t="shared" si="6"/>
        <v>0</v>
      </c>
      <c r="Q29" s="122">
        <f t="shared" si="7"/>
        <v>2</v>
      </c>
      <c r="R29" s="8"/>
    </row>
    <row r="30" spans="1:18" x14ac:dyDescent="0.2">
      <c r="A30" s="113">
        <v>26</v>
      </c>
      <c r="B30" s="41"/>
      <c r="C30" s="41"/>
      <c r="D30" s="41"/>
      <c r="E30" s="45"/>
      <c r="F30" s="40">
        <f t="shared" si="0"/>
        <v>0</v>
      </c>
      <c r="G30" s="90">
        <f t="shared" si="1"/>
        <v>2</v>
      </c>
      <c r="H30" s="41"/>
      <c r="I30" s="41"/>
      <c r="J30" s="40">
        <f t="shared" si="8"/>
        <v>0</v>
      </c>
      <c r="K30" s="90">
        <f t="shared" si="2"/>
        <v>2</v>
      </c>
      <c r="L30" s="40">
        <f t="shared" si="3"/>
        <v>0</v>
      </c>
      <c r="M30" s="40">
        <f t="shared" si="12"/>
        <v>0</v>
      </c>
      <c r="N30" s="40">
        <f t="shared" si="4"/>
        <v>0</v>
      </c>
      <c r="O30" s="90">
        <f t="shared" si="5"/>
        <v>2</v>
      </c>
      <c r="P30" s="40">
        <f t="shared" si="6"/>
        <v>0</v>
      </c>
      <c r="Q30" s="122">
        <f t="shared" si="7"/>
        <v>2</v>
      </c>
      <c r="R30" s="8"/>
    </row>
    <row r="31" spans="1:18" x14ac:dyDescent="0.2">
      <c r="A31" s="113">
        <v>27</v>
      </c>
      <c r="B31" s="3"/>
      <c r="C31" s="3"/>
      <c r="D31" s="3"/>
      <c r="E31" s="38"/>
      <c r="F31" s="40">
        <f t="shared" si="0"/>
        <v>0</v>
      </c>
      <c r="G31" s="90">
        <f t="shared" si="1"/>
        <v>2</v>
      </c>
      <c r="H31" s="41"/>
      <c r="I31" s="41"/>
      <c r="J31" s="40">
        <f t="shared" si="8"/>
        <v>0</v>
      </c>
      <c r="K31" s="90">
        <f t="shared" si="2"/>
        <v>2</v>
      </c>
      <c r="L31" s="40">
        <f t="shared" si="3"/>
        <v>0</v>
      </c>
      <c r="M31" s="40">
        <f t="shared" si="12"/>
        <v>0</v>
      </c>
      <c r="N31" s="40">
        <f t="shared" si="4"/>
        <v>0</v>
      </c>
      <c r="O31" s="90">
        <f t="shared" si="5"/>
        <v>2</v>
      </c>
      <c r="P31" s="40">
        <f t="shared" si="6"/>
        <v>0</v>
      </c>
      <c r="Q31" s="122">
        <f t="shared" si="7"/>
        <v>2</v>
      </c>
      <c r="R31" s="8"/>
    </row>
    <row r="32" spans="1:18" x14ac:dyDescent="0.2">
      <c r="A32" s="113">
        <v>28</v>
      </c>
      <c r="B32" s="3"/>
      <c r="C32" s="3"/>
      <c r="D32" s="3"/>
      <c r="E32" s="38"/>
      <c r="F32" s="40">
        <f t="shared" si="0"/>
        <v>0</v>
      </c>
      <c r="G32" s="90">
        <f t="shared" si="1"/>
        <v>2</v>
      </c>
      <c r="H32" s="41"/>
      <c r="I32" s="41"/>
      <c r="J32" s="40">
        <f t="shared" si="8"/>
        <v>0</v>
      </c>
      <c r="K32" s="90">
        <f t="shared" si="2"/>
        <v>2</v>
      </c>
      <c r="L32" s="40">
        <f t="shared" si="3"/>
        <v>0</v>
      </c>
      <c r="M32" s="40">
        <f t="shared" si="12"/>
        <v>0</v>
      </c>
      <c r="N32" s="40">
        <f t="shared" si="4"/>
        <v>0</v>
      </c>
      <c r="O32" s="90">
        <f t="shared" si="5"/>
        <v>2</v>
      </c>
      <c r="P32" s="40">
        <f t="shared" si="6"/>
        <v>0</v>
      </c>
      <c r="Q32" s="122">
        <f t="shared" si="7"/>
        <v>2</v>
      </c>
      <c r="R32" s="8"/>
    </row>
    <row r="33" spans="1:18" x14ac:dyDescent="0.2">
      <c r="A33" s="113">
        <v>29</v>
      </c>
      <c r="B33" s="3"/>
      <c r="C33" s="3"/>
      <c r="D33" s="3"/>
      <c r="E33" s="38"/>
      <c r="F33" s="40">
        <f t="shared" si="0"/>
        <v>0</v>
      </c>
      <c r="G33" s="90">
        <f t="shared" si="1"/>
        <v>2</v>
      </c>
      <c r="H33" s="41"/>
      <c r="I33" s="41"/>
      <c r="J33" s="40">
        <f t="shared" si="8"/>
        <v>0</v>
      </c>
      <c r="K33" s="90">
        <f t="shared" si="2"/>
        <v>2</v>
      </c>
      <c r="L33" s="40">
        <f t="shared" si="3"/>
        <v>0</v>
      </c>
      <c r="M33" s="40">
        <f t="shared" si="12"/>
        <v>0</v>
      </c>
      <c r="N33" s="40">
        <f t="shared" si="4"/>
        <v>0</v>
      </c>
      <c r="O33" s="90">
        <f t="shared" si="5"/>
        <v>2</v>
      </c>
      <c r="P33" s="40">
        <f t="shared" si="6"/>
        <v>0</v>
      </c>
      <c r="Q33" s="122">
        <f t="shared" si="7"/>
        <v>2</v>
      </c>
      <c r="R33" s="8"/>
    </row>
    <row r="34" spans="1:18" x14ac:dyDescent="0.2">
      <c r="A34" s="113">
        <v>30</v>
      </c>
      <c r="B34" s="3"/>
      <c r="C34" s="3"/>
      <c r="D34" s="3"/>
      <c r="E34" s="38"/>
      <c r="F34" s="40">
        <f t="shared" si="0"/>
        <v>0</v>
      </c>
      <c r="G34" s="90">
        <f t="shared" si="1"/>
        <v>2</v>
      </c>
      <c r="H34" s="41"/>
      <c r="I34" s="41"/>
      <c r="J34" s="40">
        <f t="shared" si="8"/>
        <v>0</v>
      </c>
      <c r="K34" s="90">
        <f t="shared" si="2"/>
        <v>2</v>
      </c>
      <c r="L34" s="40">
        <f t="shared" si="3"/>
        <v>0</v>
      </c>
      <c r="M34" s="40">
        <f t="shared" si="12"/>
        <v>0</v>
      </c>
      <c r="N34" s="40">
        <f t="shared" si="4"/>
        <v>0</v>
      </c>
      <c r="O34" s="90">
        <f t="shared" si="5"/>
        <v>2</v>
      </c>
      <c r="P34" s="40">
        <f t="shared" si="6"/>
        <v>0</v>
      </c>
      <c r="Q34" s="122">
        <f t="shared" si="7"/>
        <v>2</v>
      </c>
      <c r="R34" s="8"/>
    </row>
    <row r="35" spans="1:18" x14ac:dyDescent="0.2">
      <c r="A35" s="113">
        <v>31</v>
      </c>
      <c r="B35" s="3"/>
      <c r="C35" s="3"/>
      <c r="D35" s="3"/>
      <c r="E35" s="38"/>
      <c r="F35" s="40">
        <f t="shared" si="0"/>
        <v>0</v>
      </c>
      <c r="G35" s="91">
        <f t="shared" si="1"/>
        <v>2</v>
      </c>
      <c r="H35" s="41"/>
      <c r="I35" s="41"/>
      <c r="J35" s="40">
        <f t="shared" si="8"/>
        <v>0</v>
      </c>
      <c r="K35" s="91">
        <f t="shared" si="2"/>
        <v>2</v>
      </c>
      <c r="L35" s="40">
        <f t="shared" si="3"/>
        <v>0</v>
      </c>
      <c r="M35" s="40">
        <f t="shared" si="12"/>
        <v>0</v>
      </c>
      <c r="N35" s="40">
        <f t="shared" si="4"/>
        <v>0</v>
      </c>
      <c r="O35" s="91">
        <f t="shared" si="5"/>
        <v>2</v>
      </c>
      <c r="P35" s="40">
        <f t="shared" si="6"/>
        <v>0</v>
      </c>
      <c r="Q35" s="47">
        <f t="shared" si="7"/>
        <v>2</v>
      </c>
      <c r="R35" s="8"/>
    </row>
    <row r="36" spans="1:18" x14ac:dyDescent="0.2">
      <c r="Q36" s="109"/>
      <c r="R36" s="8"/>
    </row>
  </sheetData>
  <phoneticPr fontId="0" type="noConversion"/>
  <pageMargins left="0.43307086614173229" right="0.43307086614173229" top="0.98425196850393704" bottom="0.98425196850393704" header="0.51181102362204722" footer="0.51181102362204722"/>
  <pageSetup paperSize="9" scale="98" fitToHeight="3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Score Sheet</vt:lpstr>
      <vt:lpstr>Results</vt:lpstr>
      <vt:lpstr>Overall Ranking</vt:lpstr>
      <vt:lpstr>A class</vt:lpstr>
      <vt:lpstr>B class</vt:lpstr>
      <vt:lpstr>C class</vt:lpstr>
      <vt:lpstr>D class</vt:lpstr>
      <vt:lpstr>Benchrest</vt:lpstr>
      <vt:lpstr>'B class'!Print_Area</vt:lpstr>
      <vt:lpstr>Benchrest!Print_Area</vt:lpstr>
      <vt:lpstr>'D class'!Print_Area</vt:lpstr>
      <vt:lpstr>Results!Print_Area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MacDonald</dc:creator>
  <cp:lastModifiedBy>Ian MacDonald</cp:lastModifiedBy>
  <cp:lastPrinted>2021-09-27T20:18:33Z</cp:lastPrinted>
  <dcterms:created xsi:type="dcterms:W3CDTF">2003-03-20T21:12:41Z</dcterms:created>
  <dcterms:modified xsi:type="dcterms:W3CDTF">2021-10-13T14:36:23Z</dcterms:modified>
</cp:coreProperties>
</file>